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5 сесія 15.05.2024\"/>
    </mc:Choice>
  </mc:AlternateContent>
  <xr:revisionPtr revIDLastSave="0" documentId="8_{5AA682DB-4B32-42C5-BAAE-E87E901DC18D}" xr6:coauthVersionLast="47" xr6:coauthVersionMax="47" xr10:uidLastSave="{00000000-0000-0000-0000-000000000000}"/>
  <bookViews>
    <workbookView xWindow="1425" yWindow="1425" windowWidth="21600" windowHeight="11385" tabRatio="527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7'!$A$1:$J$44</definedName>
  </definedNames>
  <calcPr calcId="191029"/>
</workbook>
</file>

<file path=xl/calcChain.xml><?xml version="1.0" encoding="utf-8"?>
<calcChain xmlns="http://schemas.openxmlformats.org/spreadsheetml/2006/main">
  <c r="K20" i="6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H8" i="4"/>
  <c r="G8" i="4"/>
  <c r="G37" i="4"/>
  <c r="R19" i="6"/>
  <c r="G42" i="4"/>
  <c r="G41" i="4"/>
  <c r="G40" i="4"/>
  <c r="G39" i="4"/>
  <c r="G34" i="4"/>
  <c r="G33" i="4"/>
  <c r="G32" i="4"/>
  <c r="G31" i="4"/>
  <c r="G30" i="4"/>
  <c r="G29" i="4"/>
  <c r="G28" i="4"/>
  <c r="G27" i="4"/>
  <c r="G26" i="4"/>
  <c r="G25" i="4"/>
  <c r="G24" i="4"/>
  <c r="G23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2" i="4"/>
  <c r="R18" i="6"/>
  <c r="R17" i="6"/>
  <c r="O20" i="6"/>
  <c r="M18" i="6"/>
  <c r="H38" i="4"/>
  <c r="G12" i="9"/>
  <c r="N20" i="6"/>
  <c r="I12" i="9"/>
  <c r="I20" i="6"/>
  <c r="L20" i="6"/>
  <c r="J20" i="6"/>
  <c r="I8" i="4"/>
  <c r="J8" i="4"/>
  <c r="J43" i="4"/>
  <c r="I38" i="4"/>
  <c r="I43" i="4" s="1"/>
  <c r="J38" i="4"/>
  <c r="M17" i="6"/>
  <c r="M19" i="6"/>
  <c r="R20" i="6"/>
  <c r="C20" i="6"/>
  <c r="D20" i="6"/>
  <c r="E20" i="6"/>
  <c r="F20" i="6"/>
  <c r="G20" i="6"/>
  <c r="H20" i="6"/>
  <c r="P20" i="6"/>
  <c r="Q20" i="6"/>
  <c r="M20" i="6"/>
  <c r="H43" i="4"/>
  <c r="G38" i="4" l="1"/>
  <c r="G43" i="4" s="1"/>
</calcChain>
</file>

<file path=xl/sharedStrings.xml><?xml version="1.0" encoding="utf-8"?>
<sst xmlns="http://schemas.openxmlformats.org/spreadsheetml/2006/main" count="644" uniqueCount="414">
  <si>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</si>
  <si>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</si>
  <si>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</si>
  <si>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</si>
  <si>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</si>
  <si>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</si>
  <si>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</si>
  <si>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</si>
  <si>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</si>
  <si>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</si>
  <si>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</si>
  <si>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</si>
  <si>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</si>
  <si>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</si>
  <si>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</si>
  <si>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</si>
  <si>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</si>
  <si>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</si>
  <si>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</si>
  <si>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</si>
  <si>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</si>
  <si>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</si>
  <si>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</si>
  <si>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</si>
  <si>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</si>
  <si>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</si>
  <si>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</si>
  <si>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</si>
  <si>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</si>
  <si>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</si>
  <si>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</si>
  <si>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</si>
  <si>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</si>
  <si>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</si>
  <si>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</si>
  <si>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</si>
  <si>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</si>
  <si>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</si>
  <si>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</si>
  <si>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</si>
  <si>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</si>
  <si>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</si>
  <si>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</si>
  <si>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</si>
  <si>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</si>
  <si>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</si>
  <si>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</si>
  <si>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</si>
  <si>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</si>
  <si>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</si>
  <si>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</si>
  <si>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</si>
  <si>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</si>
  <si>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</si>
  <si>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</si>
  <si>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</si>
  <si>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</si>
  <si>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</si>
  <si>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</si>
  <si>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</si>
  <si>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</si>
  <si>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</si>
  <si>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</si>
  <si>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</si>
  <si>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</si>
  <si>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</si>
  <si>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</si>
  <si>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</si>
  <si>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</si>
  <si>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</si>
  <si>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</si>
  <si>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</si>
  <si>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</si>
  <si>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</si>
  <si>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</si>
  <si>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</si>
  <si>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</si>
  <si>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</si>
  <si>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</si>
  <si>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</si>
  <si>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</si>
  <si>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</si>
  <si>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</si>
  <si>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</si>
  <si>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</si>
  <si>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</si>
  <si>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</si>
  <si>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</si>
  <si>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</si>
  <si>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</si>
  <si>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</si>
  <si>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</si>
  <si>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</si>
  <si>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</si>
  <si>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</si>
  <si>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</si>
  <si>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</si>
  <si>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</si>
  <si>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</si>
  <si>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</si>
  <si>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</si>
  <si>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</si>
  <si>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</si>
  <si>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</si>
  <si>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</si>
  <si>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</si>
  <si>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</si>
  <si>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</si>
  <si>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</si>
  <si>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</si>
  <si>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</si>
  <si>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</si>
  <si>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</si>
  <si>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</si>
  <si>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</si>
  <si>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</si>
  <si>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</si>
  <si>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</si>
  <si>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</si>
  <si>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</si>
  <si>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</si>
  <si>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</si>
  <si>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</si>
  <si>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</si>
  <si>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</si>
  <si>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</si>
  <si>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</si>
  <si>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</si>
  <si>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</si>
  <si>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</si>
  <si>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</si>
  <si>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</si>
  <si>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</si>
  <si>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</si>
  <si>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</si>
  <si>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</si>
  <si>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</si>
  <si>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</si>
  <si>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</si>
  <si>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</si>
  <si>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</si>
  <si>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</si>
  <si>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</si>
  <si>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</si>
  <si>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</si>
  <si>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</si>
  <si>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</si>
  <si>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</si>
  <si>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</si>
  <si>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</si>
  <si>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</si>
  <si>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</si>
  <si>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</si>
  <si>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</si>
  <si>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</si>
  <si>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</si>
  <si>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</si>
  <si>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</si>
  <si>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</si>
  <si>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</si>
  <si>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</si>
  <si>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</si>
  <si>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</si>
  <si>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</si>
  <si>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</si>
  <si>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</si>
  <si>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</si>
  <si>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</si>
  <si>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</si>
  <si>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</si>
  <si>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</si>
  <si>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</si>
  <si>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</si>
  <si>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</si>
  <si>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</si>
  <si>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</si>
  <si>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</si>
  <si>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</si>
  <si>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</si>
  <si>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</si>
  <si>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</si>
  <si>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</si>
  <si>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</si>
  <si>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</si>
  <si>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</si>
  <si>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</si>
  <si>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</si>
  <si>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</si>
  <si>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</si>
  <si>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</si>
  <si>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</si>
  <si>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</si>
  <si>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</si>
  <si>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</si>
  <si>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</si>
  <si>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</si>
  <si>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</si>
  <si>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</si>
  <si>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</si>
  <si>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</si>
  <si>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</si>
  <si>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</si>
  <si>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</si>
  <si>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</si>
  <si>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</si>
  <si>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</si>
  <si>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</si>
  <si>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</si>
  <si>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</si>
  <si>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</si>
  <si>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</si>
  <si>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</si>
  <si>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</si>
  <si>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</si>
  <si>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</si>
  <si>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</si>
  <si>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</si>
  <si>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</si>
  <si>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</si>
  <si>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</si>
  <si>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</si>
  <si>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</si>
  <si>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</si>
  <si>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</si>
  <si>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</si>
  <si>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</si>
  <si>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</si>
  <si>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</si>
  <si>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</si>
  <si>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</si>
  <si>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</si>
  <si>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</si>
  <si>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</si>
  <si>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</si>
  <si>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</si>
  <si>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</si>
  <si>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</si>
  <si>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</si>
  <si>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</si>
  <si>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</si>
  <si>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</si>
  <si>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</si>
  <si>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</si>
  <si>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</si>
  <si>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</si>
  <si>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</si>
  <si>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</si>
  <si>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</si>
  <si>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</si>
  <si>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</si>
  <si>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</si>
  <si>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</si>
  <si>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</si>
  <si>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</si>
  <si>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</si>
  <si>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</si>
  <si>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11-2208-VIII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</si>
  <si>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</si>
  <si>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</si>
  <si>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</si>
  <si>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</si>
  <si>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</si>
  <si>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</si>
  <si>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Рішення сесії селищної ради від 22.12.2021р. № 11-2218-VIII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</si>
  <si>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</si>
  <si>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</si>
  <si>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</si>
  <si>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</si>
  <si>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</si>
  <si>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</si>
  <si>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</si>
  <si>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</si>
  <si>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</si>
  <si>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Рішення сесії селищної ради від 22.12.2021р. № 11-2238-VIII</t>
  </si>
  <si>
    <t>Рішення сесії селищної ради від 22.12.2021р. № 11-2239-VIII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</si>
  <si>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</si>
  <si>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</si>
  <si>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</si>
  <si>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</si>
  <si>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</si>
  <si>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</si>
  <si>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</si>
  <si>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</si>
  <si>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</si>
  <si>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Субвенції з державного бюджету місцевим бюджетам</t>
  </si>
  <si>
    <t>Субвенції з місцевих бюджетів іншим місцевим бюджетам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</si>
  <si>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</si>
  <si>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</si>
  <si>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</si>
  <si>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>Повернення кредитів до cелищний бюджет та розподіл надання кредитів з cелищний бюджет в 2023  році</t>
  </si>
  <si>
    <t>Рішення сесії селищної ради від 21.12.2022р. № 15-2687-VIII</t>
  </si>
  <si>
    <t>Андрій ТКАЧ</t>
  </si>
  <si>
    <t>від   21.12.2022 року № 15-2680- VІІІ</t>
  </si>
  <si>
    <t>2021-2023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</si>
  <si>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</si>
  <si>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</si>
  <si>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</si>
  <si>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</si>
  <si>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</si>
  <si>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</si>
  <si>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</si>
  <si>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</si>
  <si>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</si>
  <si>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</si>
  <si>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</si>
  <si>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від    29.03.2023 року № 16-    -VІІІ</t>
  </si>
  <si>
    <t>Перелік місцевих (регіональних) програм, які фінансуватимуться за рахунок коштів  Сосницької селищної ради в 2024 році</t>
  </si>
  <si>
    <t>Доходи Сосницької селищної ради  на 2024 рік</t>
  </si>
  <si>
    <t>Міжбюджетні трансферти   селищного бюджету  Сосницького району на 2024 рік</t>
  </si>
  <si>
    <t>Субвенція з місцевого бюджету за рахунок залишку коштів освітньої субвенції, що утворився на початок бюджетного періоду</t>
  </si>
  <si>
    <t>видатків місцевого бюджету на 2024 рік</t>
  </si>
  <si>
    <t xml:space="preserve"> Фінансування Сосницької селищної ради  на 2024 рік</t>
  </si>
  <si>
    <t xml:space="preserve">Програму підтримки та розвитку первинної медико-санітарної допомоги на 2024-2026 роки </t>
  </si>
  <si>
    <t xml:space="preserve">Рішення сесії селищної ради від 20.12.2023 р. № 21-2860-VIIІ </t>
  </si>
  <si>
    <t>Програма соціального захисту населення Сосницької селищної ради на 2024 рік</t>
  </si>
  <si>
    <t>Рішення сесії селищної ради від 20.12.2023р. № 23-2931-VIII</t>
  </si>
  <si>
    <t>Програма підтримки обдарованої молоді  в Сосницькій селищній раді на 2022-2024 роки</t>
  </si>
  <si>
    <t>Програма гуманного поводження з безпритульними тваринами на території Сосницької селищної ради 2024 рік</t>
  </si>
  <si>
    <t>Рішення сесії селищної ради від 20.12.2023р. № 23-2942-VIII</t>
  </si>
  <si>
    <t>Програма розроблення проектів із землеустрою на території Сосницької селищної ради на 2024 рік</t>
  </si>
  <si>
    <t>Рішення сесії селищної ради від 20.12.2023р. № 23-2943-VIII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</si>
  <si>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2024 рік</t>
  </si>
  <si>
    <t>Рішення сесії селищної ради від 20.12.2023р. № 23-2944-VIII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</si>
  <si>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2022-2024 роки</t>
  </si>
  <si>
    <t>Рішення сесії селищної ради від 22.12.2021р. № 11-2218 -VIII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</si>
  <si>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2024 рік</t>
  </si>
  <si>
    <t>Рішення сесії селищної ради від 20.12.2023р. № 23-2939-VIII</t>
  </si>
  <si>
    <t>Продовження дії програми "Забезпечення заходів з лікування хворих на цукровий та нецукровий діабет на 2020-2021 роки" на 2023, 2024 роки</t>
  </si>
  <si>
    <t>Програма "Харчування дітей, які навчаються в закладах освіти Сосницької селищної ради на 2024 рік"</t>
  </si>
  <si>
    <t>Рішення сесії селищної ради від 20.12.2023р. № 23-2936-VIII</t>
  </si>
  <si>
    <t>Культурно-мистецька програма Сосницької селищної ради на 2024 рік</t>
  </si>
  <si>
    <t>Рішення сесії селищної ради від 20.12.2023р. № 23-2938-VIII</t>
  </si>
  <si>
    <t>Програма підтримки та розвитку фізичної культури і спорту на території Сосницької селищної ради на 2024 рік</t>
  </si>
  <si>
    <t>Рішення сесії селищної ради від 20.12.2023р. № 23-2937-VIII</t>
  </si>
  <si>
    <t>2552900000</t>
  </si>
  <si>
    <t>(код бюджету)</t>
  </si>
  <si>
    <t>(грн)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</si>
  <si>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</si>
  <si>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</si>
  <si>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</si>
  <si>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</si>
  <si>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</si>
  <si>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</si>
  <si>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</si>
  <si>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</si>
  <si>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</si>
  <si>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</si>
  <si>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</si>
  <si>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</si>
  <si>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</si>
  <si>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</si>
  <si>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</si>
  <si>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</si>
  <si>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</si>
  <si>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</si>
  <si>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</si>
  <si>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</si>
  <si>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</si>
  <si>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</si>
  <si>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</si>
  <si>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</si>
  <si>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</si>
  <si>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</si>
  <si>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</si>
  <si>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</si>
  <si>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</si>
  <si>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</si>
  <si>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</si>
  <si>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</si>
  <si>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</si>
  <si>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</si>
  <si>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</si>
  <si>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</si>
  <si>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</si>
  <si>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</si>
  <si>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</si>
  <si>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</si>
  <si>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</si>
  <si>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</si>
  <si>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</si>
  <si>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</si>
  <si>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</si>
  <si>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</si>
  <si>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</si>
  <si>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Освітня субвенція з державного бюджету місцевим бюджетам</t>
  </si>
  <si>
    <t>0117330</t>
  </si>
  <si>
    <t>7330</t>
  </si>
  <si>
    <t>Будівництво інших об`єктів комунальної власності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</si>
  <si>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</si>
  <si>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</si>
  <si>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</si>
  <si>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</si>
  <si>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</si>
  <si>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</si>
  <si>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</si>
  <si>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</si>
  <si>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</si>
  <si>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</si>
  <si>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від    15.05.2024 року № 25-    -VІІІ</t>
  </si>
  <si>
    <t>до рішення сесії селищної ради  від 15.05.2024 року № 25-     -VІІІ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</si>
  <si>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</si>
  <si>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</si>
  <si>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</si>
  <si>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9800</t>
  </si>
  <si>
    <t xml:space="preserve">Програма  "Безпечна громада" на 2022-2024 роки </t>
  </si>
  <si>
    <t>Рішення сесії селищної ради від 22.12.2021р. № 11-2209 -VIII (зі змінами)</t>
  </si>
  <si>
    <t xml:space="preserve">Фінансовий відділ </t>
  </si>
  <si>
    <t>Субвенція з місцевого бюджету на здійснення природоохоронних заходів</t>
  </si>
  <si>
    <t>0118312</t>
  </si>
  <si>
    <t>8312</t>
  </si>
  <si>
    <t>0512</t>
  </si>
  <si>
    <t>Утилізація відходів</t>
  </si>
  <si>
    <t>Селищний голова</t>
  </si>
  <si>
    <t>Андрій ПОРТНИЙ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</si>
</sst>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/>
    <xf numFmtId="0" fontId="16" fillId="0" borderId="0"/>
    <xf numFmtId="0" fontId="9" fillId="0" borderId="0"/>
    <xf numFmtId="0" fontId="16" fillId="0" borderId="0"/>
    <xf numFmtId="0" fontId="16" fillId="0" borderId="0"/>
  </cellStyleXfs>
  <cellXfs count="296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17" fillId="0" borderId="1" xfId="14" applyFont="1" applyFill="1" applyBorder="1" applyAlignment="1">
      <alignment vertical="center" wrapText="1"/>
    </xf>
    <xf numFmtId="0" fontId="18" fillId="0" borderId="0" xfId="0" applyFont="1"/>
    <xf numFmtId="0" fontId="19" fillId="0" borderId="0" xfId="12" applyFont="1" applyAlignment="1">
      <alignment horizontal="center"/>
    </xf>
    <xf numFmtId="0" fontId="19" fillId="0" borderId="0" xfId="12" applyFont="1"/>
    <xf numFmtId="0" fontId="18" fillId="0" borderId="0" xfId="13" applyFont="1" applyFill="1"/>
    <xf numFmtId="0" fontId="7" fillId="0" borderId="0" xfId="12" applyFont="1" applyAlignment="1">
      <alignment horizontal="center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3" xfId="12" applyFont="1" applyBorder="1" applyAlignment="1">
      <alignment horizontal="center" vertical="center" wrapText="1"/>
    </xf>
    <xf numFmtId="0" fontId="23" fillId="0" borderId="2" xfId="12" applyFont="1" applyBorder="1" applyAlignment="1">
      <alignment horizontal="center" vertical="center" wrapText="1"/>
    </xf>
    <xf numFmtId="0" fontId="23" fillId="0" borderId="4" xfId="12" applyFont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1" xfId="0" applyFont="1" applyBorder="1"/>
    <xf numFmtId="0" fontId="19" fillId="0" borderId="0" xfId="12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11"/>
    <xf numFmtId="0" fontId="0" fillId="0" borderId="0" xfId="0" applyAlignment="1">
      <alignment horizontal="center"/>
    </xf>
    <xf numFmtId="0" fontId="29" fillId="0" borderId="0" xfId="3"/>
    <xf numFmtId="0" fontId="29" fillId="0" borderId="0" xfId="3" applyAlignment="1">
      <alignment horizontal="right"/>
    </xf>
    <xf numFmtId="0" fontId="14" fillId="0" borderId="1" xfId="0" applyFont="1" applyFill="1" applyBorder="1" applyAlignment="1">
      <alignment wrapText="1"/>
    </xf>
    <xf numFmtId="0" fontId="35" fillId="0" borderId="1" xfId="0" applyFont="1" applyBorder="1" applyAlignment="1">
      <alignment wrapText="1"/>
    </xf>
    <xf numFmtId="0" fontId="35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0" fillId="0" borderId="7" xfId="12" applyNumberFormat="1" applyFont="1" applyBorder="1" applyAlignment="1">
      <alignment horizontal="center" vertical="center" wrapText="1"/>
    </xf>
    <xf numFmtId="0" fontId="34" fillId="0" borderId="8" xfId="6" quotePrefix="1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/>
    </xf>
    <xf numFmtId="0" fontId="34" fillId="0" borderId="1" xfId="6" quotePrefix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34" fillId="0" borderId="8" xfId="7" quotePrefix="1" applyFont="1" applyBorder="1" applyAlignment="1">
      <alignment horizontal="center" vertical="center" wrapText="1"/>
    </xf>
    <xf numFmtId="0" fontId="34" fillId="0" borderId="1" xfId="7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4" fillId="0" borderId="3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49" fontId="34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0" borderId="1" xfId="0" applyBorder="1"/>
    <xf numFmtId="0" fontId="26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4" fillId="0" borderId="1" xfId="2" quotePrefix="1" applyFont="1" applyBorder="1" applyAlignment="1">
      <alignment horizontal="center" vertical="center" wrapText="1"/>
    </xf>
    <xf numFmtId="4" fontId="35" fillId="0" borderId="1" xfId="2" quotePrefix="1" applyNumberFormat="1" applyFont="1" applyBorder="1" applyAlignment="1">
      <alignment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35" fillId="0" borderId="1" xfId="2" quotePrefix="1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35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4" fillId="0" borderId="12" xfId="2" quotePrefix="1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4" fillId="0" borderId="13" xfId="6" quotePrefix="1" applyFont="1" applyBorder="1" applyAlignment="1">
      <alignment horizontal="center" vertical="center" wrapText="1"/>
    </xf>
    <xf numFmtId="0" fontId="34" fillId="0" borderId="14" xfId="6" quotePrefix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26" fillId="4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4" fontId="34" fillId="0" borderId="1" xfId="2" applyNumberFormat="1" applyFont="1" applyBorder="1" applyAlignment="1">
      <alignment horizontal="center"/>
    </xf>
    <xf numFmtId="0" fontId="35" fillId="0" borderId="1" xfId="2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0" xfId="0" applyFont="1"/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/>
    </xf>
    <xf numFmtId="4" fontId="29" fillId="0" borderId="1" xfId="2" quotePrefix="1" applyNumberFormat="1" applyBorder="1" applyAlignment="1">
      <alignment vertical="center" wrapText="1"/>
    </xf>
    <xf numFmtId="4" fontId="34" fillId="0" borderId="15" xfId="2" quotePrefix="1" applyNumberFormat="1" applyFont="1" applyBorder="1" applyAlignment="1">
      <alignment horizontal="center" vertical="center" wrapText="1"/>
    </xf>
    <xf numFmtId="2" fontId="34" fillId="0" borderId="15" xfId="6" quotePrefix="1" applyNumberFormat="1" applyFont="1" applyFill="1" applyBorder="1" applyAlignment="1">
      <alignment horizontal="center" vertical="center" wrapText="1"/>
    </xf>
    <xf numFmtId="49" fontId="34" fillId="0" borderId="15" xfId="2" quotePrefix="1" applyNumberFormat="1" applyFont="1" applyBorder="1" applyAlignment="1">
      <alignment horizontal="center" vertical="center" wrapText="1"/>
    </xf>
    <xf numFmtId="2" fontId="34" fillId="0" borderId="15" xfId="7" quotePrefix="1" applyNumberFormat="1" applyFont="1" applyFill="1" applyBorder="1" applyAlignment="1">
      <alignment horizontal="center" vertical="center" wrapText="1"/>
    </xf>
    <xf numFmtId="2" fontId="34" fillId="0" borderId="16" xfId="6" quotePrefix="1" applyNumberFormat="1" applyFont="1" applyFill="1" applyBorder="1" applyAlignment="1">
      <alignment horizontal="center" vertical="center" wrapText="1"/>
    </xf>
    <xf numFmtId="1" fontId="34" fillId="0" borderId="15" xfId="6" quotePrefix="1" applyNumberFormat="1" applyFont="1" applyFill="1" applyBorder="1" applyAlignment="1">
      <alignment horizontal="center" vertical="center" wrapText="1"/>
    </xf>
    <xf numFmtId="0" fontId="25" fillId="0" borderId="14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4" fontId="14" fillId="0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vertical="center" wrapText="1"/>
    </xf>
    <xf numFmtId="4" fontId="34" fillId="0" borderId="1" xfId="2" quotePrefix="1" applyNumberFormat="1" applyFont="1" applyBorder="1" applyAlignment="1">
      <alignment horizontal="center" vertical="center" wrapText="1"/>
    </xf>
    <xf numFmtId="4" fontId="35" fillId="0" borderId="1" xfId="0" applyNumberFormat="1" applyFont="1" applyBorder="1"/>
    <xf numFmtId="4" fontId="37" fillId="0" borderId="1" xfId="0" applyNumberFormat="1" applyFont="1" applyBorder="1" applyAlignment="1">
      <alignment horizont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/>
    </xf>
    <xf numFmtId="4" fontId="37" fillId="0" borderId="1" xfId="0" applyNumberFormat="1" applyFont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left" vertical="center" wrapText="1"/>
    </xf>
    <xf numFmtId="4" fontId="34" fillId="0" borderId="1" xfId="0" applyNumberFormat="1" applyFont="1" applyBorder="1" applyAlignment="1">
      <alignment horizontal="center" wrapText="1"/>
    </xf>
    <xf numFmtId="4" fontId="29" fillId="0" borderId="1" xfId="2" quotePrefix="1" applyNumberFormat="1" applyBorder="1" applyAlignment="1">
      <alignment vertical="center" wrapText="1"/>
    </xf>
    <xf numFmtId="0" fontId="35" fillId="0" borderId="1" xfId="0" applyFont="1" applyBorder="1" applyAlignment="1">
      <alignment horizontal="right" wrapText="1"/>
    </xf>
    <xf numFmtId="0" fontId="36" fillId="0" borderId="0" xfId="0" applyFont="1" applyAlignment="1">
      <alignment wrapText="1"/>
    </xf>
    <xf numFmtId="4" fontId="10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2" fontId="35" fillId="0" borderId="1" xfId="0" applyNumberFormat="1" applyFont="1" applyBorder="1" applyAlignment="1">
      <alignment wrapText="1"/>
    </xf>
    <xf numFmtId="4" fontId="38" fillId="0" borderId="1" xfId="0" applyNumberFormat="1" applyFont="1" applyBorder="1"/>
    <xf numFmtId="0" fontId="38" fillId="0" borderId="1" xfId="0" applyFont="1" applyBorder="1"/>
    <xf numFmtId="0" fontId="29" fillId="0" borderId="1" xfId="2" applyBorder="1" applyAlignment="1">
      <alignment horizontal="center" vertical="center" wrapText="1"/>
    </xf>
    <xf numFmtId="0" fontId="29" fillId="3" borderId="1" xfId="2" applyFill="1" applyBorder="1" applyAlignment="1">
      <alignment horizontal="center" vertical="center" wrapText="1"/>
    </xf>
    <xf numFmtId="0" fontId="30" fillId="0" borderId="1" xfId="2" quotePrefix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30" fillId="0" borderId="1" xfId="2" quotePrefix="1" applyFont="1" applyBorder="1" applyAlignment="1">
      <alignment vertical="center" wrapText="1"/>
    </xf>
    <xf numFmtId="4" fontId="30" fillId="0" borderId="1" xfId="2" applyNumberFormat="1" applyFont="1" applyBorder="1" applyAlignment="1">
      <alignment vertical="center" wrapText="1"/>
    </xf>
    <xf numFmtId="4" fontId="30" fillId="3" borderId="1" xfId="2" applyNumberFormat="1" applyFont="1" applyFill="1" applyBorder="1" applyAlignment="1">
      <alignment vertical="center" wrapText="1"/>
    </xf>
    <xf numFmtId="0" fontId="29" fillId="0" borderId="1" xfId="2" quotePrefix="1" applyBorder="1" applyAlignment="1">
      <alignment horizontal="center" vertical="center" wrapText="1"/>
    </xf>
    <xf numFmtId="0" fontId="29" fillId="0" borderId="1" xfId="2" quotePrefix="1" applyBorder="1" applyAlignment="1">
      <alignment vertical="center" wrapText="1"/>
    </xf>
    <xf numFmtId="4" fontId="29" fillId="0" borderId="1" xfId="2" applyNumberFormat="1" applyBorder="1" applyAlignment="1">
      <alignment vertical="center" wrapText="1"/>
    </xf>
    <xf numFmtId="4" fontId="29" fillId="3" borderId="1" xfId="2" applyNumberFormat="1" applyFill="1" applyBorder="1" applyAlignment="1">
      <alignment vertical="center" wrapText="1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vertical="center" wrapText="1"/>
    </xf>
    <xf numFmtId="0" fontId="34" fillId="0" borderId="1" xfId="0" quotePrefix="1" applyFont="1" applyBorder="1" applyAlignment="1">
      <alignment horizontal="center" vertical="center" wrapText="1"/>
    </xf>
    <xf numFmtId="4" fontId="34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77" fontId="35" fillId="0" borderId="1" xfId="0" applyNumberFormat="1" applyFont="1" applyBorder="1"/>
    <xf numFmtId="177" fontId="33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Continuous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1" fillId="0" borderId="1" xfId="2" applyFont="1" applyBorder="1" applyAlignment="1">
      <alignment wrapText="1"/>
    </xf>
    <xf numFmtId="0" fontId="0" fillId="0" borderId="0" xfId="0" applyAlignment="1">
      <alignment horizontal="center"/>
    </xf>
    <xf numFmtId="0" fontId="29" fillId="0" borderId="0" xfId="2"/>
    <xf numFmtId="0" fontId="29" fillId="0" borderId="0" xfId="2" applyAlignment="1">
      <alignment horizontal="center"/>
    </xf>
    <xf numFmtId="0" fontId="29" fillId="0" borderId="0" xfId="2" applyAlignment="1">
      <alignment horizontal="right"/>
    </xf>
    <xf numFmtId="0" fontId="39" fillId="0" borderId="0" xfId="2" applyFont="1"/>
    <xf numFmtId="0" fontId="29" fillId="0" borderId="19" xfId="2" quotePrefix="1" applyFont="1" applyBorder="1" applyAlignment="1">
      <alignment horizontal="center"/>
    </xf>
    <xf numFmtId="0" fontId="29" fillId="0" borderId="0" xfId="2" applyAlignment="1">
      <alignment horizontal="center"/>
    </xf>
    <xf numFmtId="0" fontId="39" fillId="0" borderId="0" xfId="2" applyFont="1"/>
    <xf numFmtId="0" fontId="29" fillId="0" borderId="19" xfId="2" quotePrefix="1" applyFont="1" applyBorder="1" applyAlignment="1">
      <alignment horizontal="center"/>
    </xf>
    <xf numFmtId="0" fontId="28" fillId="4" borderId="1" xfId="0" applyFont="1" applyFill="1" applyBorder="1" applyAlignment="1">
      <alignment wrapText="1"/>
    </xf>
    <xf numFmtId="0" fontId="28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4" fontId="30" fillId="3" borderId="1" xfId="0" applyNumberFormat="1" applyFont="1" applyFill="1" applyBorder="1" applyAlignment="1">
      <alignment vertical="center"/>
    </xf>
    <xf numFmtId="4" fontId="30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/>
    </xf>
    <xf numFmtId="0" fontId="29" fillId="0" borderId="1" xfId="2" applyBorder="1" applyAlignment="1">
      <alignment horizontal="center" vertical="center" wrapText="1"/>
    </xf>
    <xf numFmtId="0" fontId="29" fillId="3" borderId="1" xfId="2" applyFill="1" applyBorder="1" applyAlignment="1">
      <alignment horizontal="center" vertical="center" wrapText="1"/>
    </xf>
    <xf numFmtId="0" fontId="30" fillId="0" borderId="1" xfId="2" applyFont="1" applyBorder="1" applyAlignment="1">
      <alignment vertical="center"/>
    </xf>
    <xf numFmtId="0" fontId="30" fillId="0" borderId="1" xfId="2" applyFont="1" applyBorder="1" applyAlignment="1">
      <alignment vertical="center" wrapText="1"/>
    </xf>
    <xf numFmtId="4" fontId="30" fillId="3" borderId="1" xfId="2" applyNumberFormat="1" applyFont="1" applyFill="1" applyBorder="1" applyAlignment="1">
      <alignment vertical="center"/>
    </xf>
    <xf numFmtId="4" fontId="30" fillId="0" borderId="1" xfId="2" applyNumberFormat="1" applyFont="1" applyBorder="1" applyAlignment="1">
      <alignment vertical="center"/>
    </xf>
    <xf numFmtId="0" fontId="29" fillId="0" borderId="1" xfId="2" applyBorder="1" applyAlignment="1">
      <alignment vertical="center"/>
    </xf>
    <xf numFmtId="0" fontId="29" fillId="0" borderId="1" xfId="2" applyBorder="1" applyAlignment="1">
      <alignment vertical="center" wrapText="1"/>
    </xf>
    <xf numFmtId="4" fontId="29" fillId="3" borderId="1" xfId="2" applyNumberFormat="1" applyFill="1" applyBorder="1" applyAlignment="1">
      <alignment vertical="center"/>
    </xf>
    <xf numFmtId="4" fontId="29" fillId="0" borderId="1" xfId="2" applyNumberFormat="1" applyBorder="1" applyAlignment="1">
      <alignment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vertical="center" wrapText="1"/>
    </xf>
    <xf numFmtId="0" fontId="29" fillId="0" borderId="1" xfId="2" applyBorder="1" applyAlignment="1">
      <alignment horizontal="center" vertical="center" wrapText="1"/>
    </xf>
    <xf numFmtId="0" fontId="29" fillId="3" borderId="1" xfId="2" applyFill="1" applyBorder="1" applyAlignment="1">
      <alignment horizontal="center" vertical="center" wrapText="1"/>
    </xf>
    <xf numFmtId="0" fontId="30" fillId="0" borderId="1" xfId="2" quotePrefix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4" fontId="30" fillId="0" borderId="1" xfId="2" applyNumberFormat="1" applyFont="1" applyBorder="1" applyAlignment="1">
      <alignment horizontal="center" vertical="center" wrapText="1"/>
    </xf>
    <xf numFmtId="4" fontId="30" fillId="0" borderId="1" xfId="2" quotePrefix="1" applyNumberFormat="1" applyFont="1" applyBorder="1" applyAlignment="1">
      <alignment vertical="center" wrapText="1"/>
    </xf>
    <xf numFmtId="4" fontId="30" fillId="3" borderId="1" xfId="2" applyNumberFormat="1" applyFont="1" applyFill="1" applyBorder="1" applyAlignment="1">
      <alignment vertical="center" wrapText="1"/>
    </xf>
    <xf numFmtId="4" fontId="30" fillId="0" borderId="1" xfId="2" applyNumberFormat="1" applyFont="1" applyBorder="1" applyAlignment="1">
      <alignment vertical="center" wrapText="1"/>
    </xf>
    <xf numFmtId="0" fontId="29" fillId="0" borderId="1" xfId="2" quotePrefix="1" applyBorder="1" applyAlignment="1">
      <alignment horizontal="center" vertical="center" wrapText="1"/>
    </xf>
    <xf numFmtId="4" fontId="29" fillId="0" borderId="1" xfId="2" quotePrefix="1" applyNumberFormat="1" applyBorder="1" applyAlignment="1">
      <alignment horizontal="center" vertical="center" wrapText="1"/>
    </xf>
    <xf numFmtId="4" fontId="29" fillId="0" borderId="1" xfId="2" quotePrefix="1" applyNumberFormat="1" applyBorder="1" applyAlignment="1">
      <alignment vertical="center" wrapText="1"/>
    </xf>
    <xf numFmtId="4" fontId="29" fillId="3" borderId="1" xfId="2" applyNumberFormat="1" applyFill="1" applyBorder="1" applyAlignment="1">
      <alignment vertical="center" wrapText="1"/>
    </xf>
    <xf numFmtId="4" fontId="29" fillId="0" borderId="1" xfId="2" applyNumberFormat="1" applyBorder="1" applyAlignment="1">
      <alignment vertical="center" wrapText="1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quotePrefix="1" applyFont="1" applyFill="1" applyBorder="1" applyAlignment="1">
      <alignment horizontal="center" vertical="center" wrapText="1"/>
    </xf>
    <xf numFmtId="4" fontId="30" fillId="3" borderId="1" xfId="2" applyNumberFormat="1" applyFont="1" applyFill="1" applyBorder="1" applyAlignment="1">
      <alignment horizontal="center" vertical="center" wrapText="1"/>
    </xf>
    <xf numFmtId="4" fontId="30" fillId="3" borderId="1" xfId="2" quotePrefix="1" applyNumberFormat="1" applyFont="1" applyFill="1" applyBorder="1" applyAlignment="1">
      <alignment vertical="center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/>
    </xf>
    <xf numFmtId="0" fontId="29" fillId="0" borderId="20" xfId="2" applyBorder="1" applyAlignment="1"/>
    <xf numFmtId="0" fontId="29" fillId="0" borderId="12" xfId="2" applyBorder="1" applyAlignment="1"/>
    <xf numFmtId="0" fontId="29" fillId="0" borderId="1" xfId="2" applyBorder="1" applyAlignment="1">
      <alignment horizontal="center" vertical="center" wrapText="1"/>
    </xf>
    <xf numFmtId="0" fontId="29" fillId="3" borderId="1" xfId="2" applyFill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29" fillId="0" borderId="0" xfId="2" applyAlignment="1">
      <alignment horizontal="center"/>
    </xf>
    <xf numFmtId="0" fontId="39" fillId="0" borderId="1" xfId="2" applyFont="1" applyBorder="1" applyAlignment="1">
      <alignment horizontal="center" vertical="center" wrapText="1"/>
    </xf>
    <xf numFmtId="0" fontId="30" fillId="0" borderId="0" xfId="3" applyFont="1" applyAlignment="1">
      <alignment horizontal="center"/>
    </xf>
    <xf numFmtId="0" fontId="29" fillId="0" borderId="0" xfId="3" applyAlignment="1">
      <alignment horizontal="center"/>
    </xf>
    <xf numFmtId="0" fontId="41" fillId="0" borderId="0" xfId="0" applyFont="1" applyAlignment="1">
      <alignment horizontal="center" wrapText="1"/>
    </xf>
    <xf numFmtId="0" fontId="0" fillId="0" borderId="0" xfId="0" applyAlignment="1"/>
    <xf numFmtId="0" fontId="36" fillId="0" borderId="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6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5" xfId="0" applyBorder="1" applyAlignment="1">
      <alignment horizontal="center" vertical="center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42" fillId="0" borderId="12" xfId="0" applyFont="1" applyBorder="1" applyAlignment="1"/>
    <xf numFmtId="4" fontId="7" fillId="0" borderId="14" xfId="0" applyNumberFormat="1" applyFont="1" applyBorder="1" applyAlignment="1">
      <alignment horizontal="center" vertical="center" wrapText="1"/>
    </xf>
    <xf numFmtId="4" fontId="0" fillId="0" borderId="21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5" fillId="0" borderId="16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>
      <alignment vertical="center"/>
    </xf>
  </cellXfs>
  <cellStyles count="15">
    <cellStyle name="Normal_Доходи" xfId="1"/>
    <cellStyle name="Звичайний" xfId="0" builtinId="0"/>
    <cellStyle name="Обычный 15" xfId="2"/>
    <cellStyle name="Обычный 2" xfId="3"/>
    <cellStyle name="Обычный 3" xfId="4"/>
    <cellStyle name="Обычный 3 3" xfId="5"/>
    <cellStyle name="Обычный 4" xfId="6"/>
    <cellStyle name="Обычный 5" xfId="7"/>
    <cellStyle name="Обычный 6" xfId="8"/>
    <cellStyle name="Обычный 7" xfId="9"/>
    <cellStyle name="Обычный_15 09 2016 Рішення про мб 2017 додатки 2 2" xfId="10"/>
    <cellStyle name="Обычный_dod4" xfId="11"/>
    <cellStyle name="Обычный_Бюджет розвитку" xfId="12"/>
    <cellStyle name="Обычный_Книга1" xfId="13"/>
    <cellStyle name="Обычный_Книга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Zeros="0" tabSelected="1" zoomScaleNormal="100" workbookViewId="0">
      <pane xSplit="2" ySplit="9" topLeftCell="C88" activePane="bottomRight" state="frozen"/>
      <selection pane="topRight" activeCell="C1" sqref="C1"/>
      <selection pane="bottomLeft" activeCell="A10" sqref="A10"/>
      <selection pane="bottomRight" activeCell="A89" sqref="A89:E89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42578125" customWidth="1"/>
  </cols>
  <sheetData>
    <row r="1" spans="1:6" x14ac:dyDescent="0.25">
      <c r="E1" s="4" t="s">
        <v>0</v>
      </c>
    </row>
    <row r="2" spans="1:6" ht="15.75" x14ac:dyDescent="0.25">
      <c r="D2" s="15"/>
      <c r="E2" s="29" t="s">
        <v>88</v>
      </c>
      <c r="F2" s="159"/>
    </row>
    <row r="3" spans="1:6" ht="15.75" x14ac:dyDescent="0.25">
      <c r="D3" s="12"/>
      <c r="E3" s="29" t="s">
        <v>398</v>
      </c>
      <c r="F3" s="29"/>
    </row>
    <row r="5" spans="1:6" x14ac:dyDescent="0.25">
      <c r="A5" s="222" t="s">
        <v>307</v>
      </c>
      <c r="B5" s="223"/>
      <c r="C5" s="223"/>
      <c r="D5" s="223"/>
      <c r="E5" s="223"/>
      <c r="F5" s="223"/>
    </row>
    <row r="6" spans="1:6" x14ac:dyDescent="0.25">
      <c r="A6" s="173" t="s">
        <v>334</v>
      </c>
      <c r="B6" s="170"/>
      <c r="C6" s="170"/>
      <c r="D6" s="170"/>
      <c r="E6" s="170"/>
      <c r="F6" s="170"/>
    </row>
    <row r="7" spans="1:6" ht="15" customHeight="1" x14ac:dyDescent="0.25">
      <c r="A7" s="172" t="s">
        <v>335</v>
      </c>
      <c r="B7" s="169"/>
      <c r="C7" s="169"/>
      <c r="D7" s="169"/>
      <c r="E7" s="169"/>
      <c r="F7" s="171" t="s">
        <v>336</v>
      </c>
    </row>
    <row r="8" spans="1:6" ht="15" customHeight="1" x14ac:dyDescent="0.25">
      <c r="A8" s="224" t="s">
        <v>2</v>
      </c>
      <c r="B8" s="224" t="s">
        <v>165</v>
      </c>
      <c r="C8" s="225" t="s">
        <v>142</v>
      </c>
      <c r="D8" s="224" t="s">
        <v>4</v>
      </c>
      <c r="E8" s="224" t="s">
        <v>5</v>
      </c>
      <c r="F8" s="224"/>
    </row>
    <row r="9" spans="1:6" ht="33" customHeight="1" x14ac:dyDescent="0.25">
      <c r="A9" s="224"/>
      <c r="B9" s="224"/>
      <c r="C9" s="224"/>
      <c r="D9" s="224"/>
      <c r="E9" s="224" t="s">
        <v>144</v>
      </c>
      <c r="F9" s="226" t="s">
        <v>145</v>
      </c>
    </row>
    <row r="10" spans="1:6" x14ac:dyDescent="0.25">
      <c r="A10" s="224"/>
      <c r="B10" s="224"/>
      <c r="C10" s="224"/>
      <c r="D10" s="224"/>
      <c r="E10" s="224"/>
      <c r="F10" s="224"/>
    </row>
    <row r="11" spans="1:6" x14ac:dyDescent="0.25">
      <c r="A11" s="181">
        <v>1</v>
      </c>
      <c r="B11" s="181">
        <v>2</v>
      </c>
      <c r="C11" s="183">
        <v>3</v>
      </c>
      <c r="D11" s="181">
        <v>4</v>
      </c>
      <c r="E11" s="181">
        <v>5</v>
      </c>
      <c r="F11" s="181">
        <v>6</v>
      </c>
    </row>
    <row r="12" spans="1:6" x14ac:dyDescent="0.25">
      <c r="A12" s="184">
        <v>10000000</v>
      </c>
      <c r="B12" s="185" t="s">
        <v>337</v>
      </c>
      <c r="C12" s="186">
        <f t="shared" ref="C12:C43" si="0">D12+E12</f>
        <v>81384100</v>
      </c>
      <c r="D12" s="187">
        <v>81358100</v>
      </c>
      <c r="E12" s="187">
        <v>26000</v>
      </c>
      <c r="F12" s="187">
        <v>0</v>
      </c>
    </row>
    <row r="13" spans="1:6" ht="25.5" x14ac:dyDescent="0.25">
      <c r="A13" s="184">
        <v>11000000</v>
      </c>
      <c r="B13" s="185" t="s">
        <v>338</v>
      </c>
      <c r="C13" s="186">
        <f t="shared" si="0"/>
        <v>45672100</v>
      </c>
      <c r="D13" s="187">
        <v>45672100</v>
      </c>
      <c r="E13" s="187">
        <v>0</v>
      </c>
      <c r="F13" s="187">
        <v>0</v>
      </c>
    </row>
    <row r="14" spans="1:6" ht="41.45" customHeight="1" x14ac:dyDescent="0.25">
      <c r="A14" s="184">
        <v>11010000</v>
      </c>
      <c r="B14" s="185" t="s">
        <v>6</v>
      </c>
      <c r="C14" s="186">
        <f t="shared" si="0"/>
        <v>45670100</v>
      </c>
      <c r="D14" s="187">
        <v>45670100</v>
      </c>
      <c r="E14" s="187">
        <v>0</v>
      </c>
      <c r="F14" s="187">
        <v>0</v>
      </c>
    </row>
    <row r="15" spans="1:6" ht="45" x14ac:dyDescent="0.25">
      <c r="A15" s="182">
        <v>11010100</v>
      </c>
      <c r="B15" s="160" t="s">
        <v>7</v>
      </c>
      <c r="C15" s="188">
        <f t="shared" si="0"/>
        <v>37420100</v>
      </c>
      <c r="D15" s="189">
        <v>37420100</v>
      </c>
      <c r="E15" s="189">
        <v>0</v>
      </c>
      <c r="F15" s="189">
        <v>0</v>
      </c>
    </row>
    <row r="16" spans="1:6" ht="41.45" customHeight="1" x14ac:dyDescent="0.25">
      <c r="A16" s="182">
        <v>11010400</v>
      </c>
      <c r="B16" s="160" t="s">
        <v>8</v>
      </c>
      <c r="C16" s="188">
        <f t="shared" si="0"/>
        <v>6450000</v>
      </c>
      <c r="D16" s="189">
        <v>6450000</v>
      </c>
      <c r="E16" s="189">
        <v>0</v>
      </c>
      <c r="F16" s="189">
        <v>0</v>
      </c>
    </row>
    <row r="17" spans="1:6" ht="38.25" customHeight="1" x14ac:dyDescent="0.25">
      <c r="A17" s="182">
        <v>11010500</v>
      </c>
      <c r="B17" s="160" t="s">
        <v>9</v>
      </c>
      <c r="C17" s="188">
        <f t="shared" si="0"/>
        <v>800000</v>
      </c>
      <c r="D17" s="189">
        <v>800000</v>
      </c>
      <c r="E17" s="189">
        <v>0</v>
      </c>
      <c r="F17" s="189">
        <v>0</v>
      </c>
    </row>
    <row r="18" spans="1:6" ht="45" x14ac:dyDescent="0.25">
      <c r="A18" s="182">
        <v>11011300</v>
      </c>
      <c r="B18" s="160" t="s">
        <v>339</v>
      </c>
      <c r="C18" s="188">
        <f t="shared" si="0"/>
        <v>1000000</v>
      </c>
      <c r="D18" s="189">
        <v>1000000</v>
      </c>
      <c r="E18" s="189">
        <v>0</v>
      </c>
      <c r="F18" s="189">
        <v>0</v>
      </c>
    </row>
    <row r="19" spans="1:6" x14ac:dyDescent="0.25">
      <c r="A19" s="184">
        <v>11020000</v>
      </c>
      <c r="B19" s="185" t="s">
        <v>340</v>
      </c>
      <c r="C19" s="186">
        <f t="shared" si="0"/>
        <v>2000</v>
      </c>
      <c r="D19" s="187">
        <v>2000</v>
      </c>
      <c r="E19" s="187">
        <v>0</v>
      </c>
      <c r="F19" s="187">
        <v>0</v>
      </c>
    </row>
    <row r="20" spans="1:6" ht="30" x14ac:dyDescent="0.25">
      <c r="A20" s="182">
        <v>11020200</v>
      </c>
      <c r="B20" s="160" t="s">
        <v>341</v>
      </c>
      <c r="C20" s="188">
        <f t="shared" si="0"/>
        <v>2000</v>
      </c>
      <c r="D20" s="189">
        <v>2000</v>
      </c>
      <c r="E20" s="189">
        <v>0</v>
      </c>
      <c r="F20" s="189">
        <v>0</v>
      </c>
    </row>
    <row r="21" spans="1:6" ht="25.5" x14ac:dyDescent="0.25">
      <c r="A21" s="184">
        <v>13000000</v>
      </c>
      <c r="B21" s="185" t="s">
        <v>342</v>
      </c>
      <c r="C21" s="186">
        <f t="shared" si="0"/>
        <v>1500000</v>
      </c>
      <c r="D21" s="187">
        <v>1500000</v>
      </c>
      <c r="E21" s="187">
        <v>0</v>
      </c>
      <c r="F21" s="187">
        <v>0</v>
      </c>
    </row>
    <row r="22" spans="1:6" ht="25.5" x14ac:dyDescent="0.25">
      <c r="A22" s="184">
        <v>13010000</v>
      </c>
      <c r="B22" s="185" t="s">
        <v>343</v>
      </c>
      <c r="C22" s="186">
        <f t="shared" si="0"/>
        <v>1485000</v>
      </c>
      <c r="D22" s="187">
        <v>1485000</v>
      </c>
      <c r="E22" s="187">
        <v>0</v>
      </c>
      <c r="F22" s="187">
        <v>0</v>
      </c>
    </row>
    <row r="23" spans="1:6" ht="60" x14ac:dyDescent="0.25">
      <c r="A23" s="182">
        <v>13010100</v>
      </c>
      <c r="B23" s="160" t="s">
        <v>344</v>
      </c>
      <c r="C23" s="188">
        <f t="shared" si="0"/>
        <v>1335000</v>
      </c>
      <c r="D23" s="189">
        <v>1335000</v>
      </c>
      <c r="E23" s="189">
        <v>0</v>
      </c>
      <c r="F23" s="189">
        <v>0</v>
      </c>
    </row>
    <row r="24" spans="1:6" ht="75" x14ac:dyDescent="0.25">
      <c r="A24" s="182">
        <v>13010200</v>
      </c>
      <c r="B24" s="160" t="s">
        <v>345</v>
      </c>
      <c r="C24" s="188">
        <f t="shared" si="0"/>
        <v>150000</v>
      </c>
      <c r="D24" s="189">
        <v>150000</v>
      </c>
      <c r="E24" s="189">
        <v>0</v>
      </c>
      <c r="F24" s="189">
        <v>0</v>
      </c>
    </row>
    <row r="25" spans="1:6" ht="25.5" x14ac:dyDescent="0.25">
      <c r="A25" s="184">
        <v>13030000</v>
      </c>
      <c r="B25" s="185" t="s">
        <v>227</v>
      </c>
      <c r="C25" s="186">
        <f t="shared" si="0"/>
        <v>15000</v>
      </c>
      <c r="D25" s="187">
        <v>15000</v>
      </c>
      <c r="E25" s="187">
        <v>0</v>
      </c>
      <c r="F25" s="187">
        <v>0</v>
      </c>
    </row>
    <row r="26" spans="1:6" ht="45" x14ac:dyDescent="0.25">
      <c r="A26" s="182">
        <v>13030100</v>
      </c>
      <c r="B26" s="160" t="s">
        <v>228</v>
      </c>
      <c r="C26" s="188">
        <f t="shared" si="0"/>
        <v>15000</v>
      </c>
      <c r="D26" s="189">
        <v>15000</v>
      </c>
      <c r="E26" s="189">
        <v>0</v>
      </c>
      <c r="F26" s="189">
        <v>0</v>
      </c>
    </row>
    <row r="27" spans="1:6" x14ac:dyDescent="0.25">
      <c r="A27" s="184">
        <v>14000000</v>
      </c>
      <c r="B27" s="185" t="s">
        <v>346</v>
      </c>
      <c r="C27" s="186">
        <f t="shared" si="0"/>
        <v>2000000</v>
      </c>
      <c r="D27" s="187">
        <v>2000000</v>
      </c>
      <c r="E27" s="187">
        <v>0</v>
      </c>
      <c r="F27" s="187">
        <v>0</v>
      </c>
    </row>
    <row r="28" spans="1:6" ht="25.5" x14ac:dyDescent="0.25">
      <c r="A28" s="184">
        <v>14020000</v>
      </c>
      <c r="B28" s="185" t="s">
        <v>347</v>
      </c>
      <c r="C28" s="186">
        <f t="shared" si="0"/>
        <v>400000</v>
      </c>
      <c r="D28" s="187">
        <v>400000</v>
      </c>
      <c r="E28" s="187">
        <v>0</v>
      </c>
      <c r="F28" s="187">
        <v>0</v>
      </c>
    </row>
    <row r="29" spans="1:6" x14ac:dyDescent="0.25">
      <c r="A29" s="182">
        <v>14021900</v>
      </c>
      <c r="B29" s="160" t="s">
        <v>10</v>
      </c>
      <c r="C29" s="188">
        <f t="shared" si="0"/>
        <v>400000</v>
      </c>
      <c r="D29" s="189">
        <v>400000</v>
      </c>
      <c r="E29" s="189">
        <v>0</v>
      </c>
      <c r="F29" s="189">
        <v>0</v>
      </c>
    </row>
    <row r="30" spans="1:6" ht="25.5" x14ac:dyDescent="0.25">
      <c r="A30" s="184">
        <v>14030000</v>
      </c>
      <c r="B30" s="185" t="s">
        <v>348</v>
      </c>
      <c r="C30" s="186">
        <f t="shared" si="0"/>
        <v>1000000</v>
      </c>
      <c r="D30" s="187">
        <v>1000000</v>
      </c>
      <c r="E30" s="187">
        <v>0</v>
      </c>
      <c r="F30" s="187">
        <v>0</v>
      </c>
    </row>
    <row r="31" spans="1:6" x14ac:dyDescent="0.25">
      <c r="A31" s="182">
        <v>14031900</v>
      </c>
      <c r="B31" s="160" t="s">
        <v>10</v>
      </c>
      <c r="C31" s="188">
        <f t="shared" si="0"/>
        <v>1000000</v>
      </c>
      <c r="D31" s="189">
        <v>1000000</v>
      </c>
      <c r="E31" s="189">
        <v>0</v>
      </c>
      <c r="F31" s="189">
        <v>0</v>
      </c>
    </row>
    <row r="32" spans="1:6" ht="38.25" x14ac:dyDescent="0.25">
      <c r="A32" s="184">
        <v>14040000</v>
      </c>
      <c r="B32" s="185" t="s">
        <v>349</v>
      </c>
      <c r="C32" s="186">
        <f t="shared" si="0"/>
        <v>600000</v>
      </c>
      <c r="D32" s="187">
        <v>600000</v>
      </c>
      <c r="E32" s="187">
        <v>0</v>
      </c>
      <c r="F32" s="187">
        <v>0</v>
      </c>
    </row>
    <row r="33" spans="1:6" ht="120" x14ac:dyDescent="0.25">
      <c r="A33" s="182">
        <v>14040100</v>
      </c>
      <c r="B33" s="160" t="s">
        <v>350</v>
      </c>
      <c r="C33" s="188">
        <f t="shared" si="0"/>
        <v>200000</v>
      </c>
      <c r="D33" s="189">
        <v>200000</v>
      </c>
      <c r="E33" s="189">
        <v>0</v>
      </c>
      <c r="F33" s="189">
        <v>0</v>
      </c>
    </row>
    <row r="34" spans="1:6" ht="90" x14ac:dyDescent="0.25">
      <c r="A34" s="182">
        <v>14040200</v>
      </c>
      <c r="B34" s="160" t="s">
        <v>280</v>
      </c>
      <c r="C34" s="188">
        <f t="shared" si="0"/>
        <v>400000</v>
      </c>
      <c r="D34" s="189">
        <v>400000</v>
      </c>
      <c r="E34" s="189">
        <v>0</v>
      </c>
      <c r="F34" s="189">
        <v>0</v>
      </c>
    </row>
    <row r="35" spans="1:6" ht="38.25" x14ac:dyDescent="0.25">
      <c r="A35" s="184">
        <v>18000000</v>
      </c>
      <c r="B35" s="185" t="s">
        <v>229</v>
      </c>
      <c r="C35" s="186">
        <f t="shared" si="0"/>
        <v>32186000</v>
      </c>
      <c r="D35" s="187">
        <v>32186000</v>
      </c>
      <c r="E35" s="187">
        <v>0</v>
      </c>
      <c r="F35" s="187">
        <v>0</v>
      </c>
    </row>
    <row r="36" spans="1:6" ht="55.15" customHeight="1" x14ac:dyDescent="0.25">
      <c r="A36" s="184">
        <v>18010000</v>
      </c>
      <c r="B36" s="185" t="s">
        <v>351</v>
      </c>
      <c r="C36" s="186">
        <f t="shared" si="0"/>
        <v>18186000</v>
      </c>
      <c r="D36" s="187">
        <v>18186000</v>
      </c>
      <c r="E36" s="187">
        <v>0</v>
      </c>
      <c r="F36" s="187">
        <v>0</v>
      </c>
    </row>
    <row r="37" spans="1:6" ht="60" x14ac:dyDescent="0.25">
      <c r="A37" s="182">
        <v>18010100</v>
      </c>
      <c r="B37" s="160" t="s">
        <v>352</v>
      </c>
      <c r="C37" s="188">
        <f t="shared" si="0"/>
        <v>6000</v>
      </c>
      <c r="D37" s="189">
        <v>6000</v>
      </c>
      <c r="E37" s="189">
        <v>0</v>
      </c>
      <c r="F37" s="189">
        <v>0</v>
      </c>
    </row>
    <row r="38" spans="1:6" ht="60" x14ac:dyDescent="0.25">
      <c r="A38" s="182">
        <v>18010200</v>
      </c>
      <c r="B38" s="160" t="s">
        <v>353</v>
      </c>
      <c r="C38" s="188">
        <f t="shared" si="0"/>
        <v>80000</v>
      </c>
      <c r="D38" s="189">
        <v>80000</v>
      </c>
      <c r="E38" s="189">
        <v>0</v>
      </c>
      <c r="F38" s="189">
        <v>0</v>
      </c>
    </row>
    <row r="39" spans="1:6" ht="55.15" customHeight="1" x14ac:dyDescent="0.25">
      <c r="A39" s="182">
        <v>18010300</v>
      </c>
      <c r="B39" s="160" t="s">
        <v>354</v>
      </c>
      <c r="C39" s="188">
        <f t="shared" si="0"/>
        <v>500000</v>
      </c>
      <c r="D39" s="189">
        <v>500000</v>
      </c>
      <c r="E39" s="189">
        <v>0</v>
      </c>
      <c r="F39" s="189">
        <v>0</v>
      </c>
    </row>
    <row r="40" spans="1:6" ht="60" x14ac:dyDescent="0.25">
      <c r="A40" s="182">
        <v>18010400</v>
      </c>
      <c r="B40" s="160" t="s">
        <v>355</v>
      </c>
      <c r="C40" s="188">
        <f t="shared" si="0"/>
        <v>900000</v>
      </c>
      <c r="D40" s="189">
        <v>900000</v>
      </c>
      <c r="E40" s="189">
        <v>0</v>
      </c>
      <c r="F40" s="189">
        <v>0</v>
      </c>
    </row>
    <row r="41" spans="1:6" x14ac:dyDescent="0.25">
      <c r="A41" s="182">
        <v>18010500</v>
      </c>
      <c r="B41" s="160" t="s">
        <v>356</v>
      </c>
      <c r="C41" s="188">
        <f t="shared" si="0"/>
        <v>1500000</v>
      </c>
      <c r="D41" s="189">
        <v>1500000</v>
      </c>
      <c r="E41" s="189">
        <v>0</v>
      </c>
      <c r="F41" s="189">
        <v>0</v>
      </c>
    </row>
    <row r="42" spans="1:6" x14ac:dyDescent="0.25">
      <c r="A42" s="182">
        <v>18010600</v>
      </c>
      <c r="B42" s="160" t="s">
        <v>357</v>
      </c>
      <c r="C42" s="188">
        <f t="shared" si="0"/>
        <v>12000000</v>
      </c>
      <c r="D42" s="189">
        <v>12000000</v>
      </c>
      <c r="E42" s="189">
        <v>0</v>
      </c>
      <c r="F42" s="189">
        <v>0</v>
      </c>
    </row>
    <row r="43" spans="1:6" x14ac:dyDescent="0.25">
      <c r="A43" s="182">
        <v>18010700</v>
      </c>
      <c r="B43" s="160" t="s">
        <v>358</v>
      </c>
      <c r="C43" s="188">
        <f t="shared" si="0"/>
        <v>1400000</v>
      </c>
      <c r="D43" s="189">
        <v>1400000</v>
      </c>
      <c r="E43" s="189">
        <v>0</v>
      </c>
      <c r="F43" s="189">
        <v>0</v>
      </c>
    </row>
    <row r="44" spans="1:6" x14ac:dyDescent="0.25">
      <c r="A44" s="182">
        <v>18010900</v>
      </c>
      <c r="B44" s="160" t="s">
        <v>359</v>
      </c>
      <c r="C44" s="188">
        <f t="shared" ref="C44:C75" si="1">D44+E44</f>
        <v>1800000</v>
      </c>
      <c r="D44" s="189">
        <v>1800000</v>
      </c>
      <c r="E44" s="189">
        <v>0</v>
      </c>
      <c r="F44" s="189">
        <v>0</v>
      </c>
    </row>
    <row r="45" spans="1:6" x14ac:dyDescent="0.25">
      <c r="A45" s="184">
        <v>18050000</v>
      </c>
      <c r="B45" s="185" t="s">
        <v>360</v>
      </c>
      <c r="C45" s="186">
        <f t="shared" si="1"/>
        <v>14000000</v>
      </c>
      <c r="D45" s="187">
        <v>14000000</v>
      </c>
      <c r="E45" s="187">
        <v>0</v>
      </c>
      <c r="F45" s="187">
        <v>0</v>
      </c>
    </row>
    <row r="46" spans="1:6" x14ac:dyDescent="0.25">
      <c r="A46" s="182">
        <v>18050300</v>
      </c>
      <c r="B46" s="160" t="s">
        <v>361</v>
      </c>
      <c r="C46" s="188">
        <f t="shared" si="1"/>
        <v>400000</v>
      </c>
      <c r="D46" s="189">
        <v>400000</v>
      </c>
      <c r="E46" s="189">
        <v>0</v>
      </c>
      <c r="F46" s="189">
        <v>0</v>
      </c>
    </row>
    <row r="47" spans="1:6" x14ac:dyDescent="0.25">
      <c r="A47" s="182">
        <v>18050400</v>
      </c>
      <c r="B47" s="160" t="s">
        <v>362</v>
      </c>
      <c r="C47" s="188">
        <f t="shared" si="1"/>
        <v>7000000</v>
      </c>
      <c r="D47" s="189">
        <v>7000000</v>
      </c>
      <c r="E47" s="189">
        <v>0</v>
      </c>
      <c r="F47" s="189">
        <v>0</v>
      </c>
    </row>
    <row r="48" spans="1:6" ht="75" x14ac:dyDescent="0.25">
      <c r="A48" s="182">
        <v>18050500</v>
      </c>
      <c r="B48" s="160" t="s">
        <v>363</v>
      </c>
      <c r="C48" s="188">
        <f t="shared" si="1"/>
        <v>6600000</v>
      </c>
      <c r="D48" s="189">
        <v>6600000</v>
      </c>
      <c r="E48" s="189">
        <v>0</v>
      </c>
      <c r="F48" s="189">
        <v>0</v>
      </c>
    </row>
    <row r="49" spans="1:6" x14ac:dyDescent="0.25">
      <c r="A49" s="184">
        <v>19000000</v>
      </c>
      <c r="B49" s="185" t="s">
        <v>364</v>
      </c>
      <c r="C49" s="186">
        <f t="shared" si="1"/>
        <v>26000</v>
      </c>
      <c r="D49" s="187">
        <v>0</v>
      </c>
      <c r="E49" s="187">
        <v>26000</v>
      </c>
      <c r="F49" s="187">
        <v>0</v>
      </c>
    </row>
    <row r="50" spans="1:6" x14ac:dyDescent="0.25">
      <c r="A50" s="184">
        <v>19010000</v>
      </c>
      <c r="B50" s="185" t="s">
        <v>365</v>
      </c>
      <c r="C50" s="186">
        <f t="shared" si="1"/>
        <v>26000</v>
      </c>
      <c r="D50" s="187">
        <v>0</v>
      </c>
      <c r="E50" s="187">
        <v>26000</v>
      </c>
      <c r="F50" s="187">
        <v>0</v>
      </c>
    </row>
    <row r="51" spans="1:6" ht="75" x14ac:dyDescent="0.25">
      <c r="A51" s="182">
        <v>19010100</v>
      </c>
      <c r="B51" s="160" t="s">
        <v>131</v>
      </c>
      <c r="C51" s="188">
        <f t="shared" si="1"/>
        <v>16000</v>
      </c>
      <c r="D51" s="189">
        <v>0</v>
      </c>
      <c r="E51" s="189">
        <v>16000</v>
      </c>
      <c r="F51" s="189">
        <v>0</v>
      </c>
    </row>
    <row r="52" spans="1:6" ht="60" x14ac:dyDescent="0.25">
      <c r="A52" s="182">
        <v>19010300</v>
      </c>
      <c r="B52" s="160" t="s">
        <v>366</v>
      </c>
      <c r="C52" s="188">
        <f t="shared" si="1"/>
        <v>10000</v>
      </c>
      <c r="D52" s="189">
        <v>0</v>
      </c>
      <c r="E52" s="189">
        <v>10000</v>
      </c>
      <c r="F52" s="189">
        <v>0</v>
      </c>
    </row>
    <row r="53" spans="1:6" x14ac:dyDescent="0.25">
      <c r="A53" s="184">
        <v>20000000</v>
      </c>
      <c r="B53" s="185" t="s">
        <v>367</v>
      </c>
      <c r="C53" s="186">
        <f t="shared" si="1"/>
        <v>2762000</v>
      </c>
      <c r="D53" s="187">
        <v>1290000</v>
      </c>
      <c r="E53" s="187">
        <v>1472000</v>
      </c>
      <c r="F53" s="187">
        <v>0</v>
      </c>
    </row>
    <row r="54" spans="1:6" x14ac:dyDescent="0.25">
      <c r="A54" s="184">
        <v>21000000</v>
      </c>
      <c r="B54" s="185" t="s">
        <v>368</v>
      </c>
      <c r="C54" s="186">
        <f t="shared" si="1"/>
        <v>90000</v>
      </c>
      <c r="D54" s="187">
        <v>90000</v>
      </c>
      <c r="E54" s="187">
        <v>0</v>
      </c>
      <c r="F54" s="187">
        <v>0</v>
      </c>
    </row>
    <row r="55" spans="1:6" x14ac:dyDescent="0.25">
      <c r="A55" s="184">
        <v>21080000</v>
      </c>
      <c r="B55" s="185" t="s">
        <v>369</v>
      </c>
      <c r="C55" s="186">
        <f t="shared" si="1"/>
        <v>90000</v>
      </c>
      <c r="D55" s="187">
        <v>90000</v>
      </c>
      <c r="E55" s="187">
        <v>0</v>
      </c>
      <c r="F55" s="187">
        <v>0</v>
      </c>
    </row>
    <row r="56" spans="1:6" x14ac:dyDescent="0.25">
      <c r="A56" s="182">
        <v>21080500</v>
      </c>
      <c r="B56" s="160" t="s">
        <v>369</v>
      </c>
      <c r="C56" s="188">
        <f t="shared" si="1"/>
        <v>30000</v>
      </c>
      <c r="D56" s="189">
        <v>30000</v>
      </c>
      <c r="E56" s="189">
        <v>0</v>
      </c>
      <c r="F56" s="189">
        <v>0</v>
      </c>
    </row>
    <row r="57" spans="1:6" x14ac:dyDescent="0.25">
      <c r="A57" s="182">
        <v>21081100</v>
      </c>
      <c r="B57" s="160" t="s">
        <v>370</v>
      </c>
      <c r="C57" s="188">
        <f t="shared" si="1"/>
        <v>30000</v>
      </c>
      <c r="D57" s="189">
        <v>30000</v>
      </c>
      <c r="E57" s="189">
        <v>0</v>
      </c>
      <c r="F57" s="189">
        <v>0</v>
      </c>
    </row>
    <row r="58" spans="1:6" ht="105" x14ac:dyDescent="0.25">
      <c r="A58" s="182">
        <v>21081500</v>
      </c>
      <c r="B58" s="160" t="s">
        <v>294</v>
      </c>
      <c r="C58" s="188">
        <f t="shared" si="1"/>
        <v>30000</v>
      </c>
      <c r="D58" s="189">
        <v>30000</v>
      </c>
      <c r="E58" s="189">
        <v>0</v>
      </c>
      <c r="F58" s="189">
        <v>0</v>
      </c>
    </row>
    <row r="59" spans="1:6" ht="25.5" x14ac:dyDescent="0.25">
      <c r="A59" s="184">
        <v>22000000</v>
      </c>
      <c r="B59" s="185" t="s">
        <v>371</v>
      </c>
      <c r="C59" s="186">
        <f t="shared" si="1"/>
        <v>1000000</v>
      </c>
      <c r="D59" s="187">
        <v>1000000</v>
      </c>
      <c r="E59" s="187">
        <v>0</v>
      </c>
      <c r="F59" s="187">
        <v>0</v>
      </c>
    </row>
    <row r="60" spans="1:6" x14ac:dyDescent="0.25">
      <c r="A60" s="184">
        <v>22010000</v>
      </c>
      <c r="B60" s="185" t="s">
        <v>11</v>
      </c>
      <c r="C60" s="186">
        <f t="shared" si="1"/>
        <v>570000</v>
      </c>
      <c r="D60" s="187">
        <v>570000</v>
      </c>
      <c r="E60" s="187">
        <v>0</v>
      </c>
      <c r="F60" s="187">
        <v>0</v>
      </c>
    </row>
    <row r="61" spans="1:6" ht="30" x14ac:dyDescent="0.25">
      <c r="A61" s="182">
        <v>22012500</v>
      </c>
      <c r="B61" s="160" t="s">
        <v>12</v>
      </c>
      <c r="C61" s="188">
        <f t="shared" si="1"/>
        <v>570000</v>
      </c>
      <c r="D61" s="189">
        <v>570000</v>
      </c>
      <c r="E61" s="189">
        <v>0</v>
      </c>
      <c r="F61" s="189">
        <v>0</v>
      </c>
    </row>
    <row r="62" spans="1:6" ht="38.25" x14ac:dyDescent="0.25">
      <c r="A62" s="184">
        <v>22080000</v>
      </c>
      <c r="B62" s="185" t="s">
        <v>372</v>
      </c>
      <c r="C62" s="186">
        <f t="shared" si="1"/>
        <v>420000</v>
      </c>
      <c r="D62" s="187">
        <v>420000</v>
      </c>
      <c r="E62" s="187">
        <v>0</v>
      </c>
      <c r="F62" s="187">
        <v>0</v>
      </c>
    </row>
    <row r="63" spans="1:6" ht="60" x14ac:dyDescent="0.25">
      <c r="A63" s="182">
        <v>22080400</v>
      </c>
      <c r="B63" s="160" t="s">
        <v>234</v>
      </c>
      <c r="C63" s="188">
        <f t="shared" si="1"/>
        <v>420000</v>
      </c>
      <c r="D63" s="189">
        <v>420000</v>
      </c>
      <c r="E63" s="189">
        <v>0</v>
      </c>
      <c r="F63" s="189">
        <v>0</v>
      </c>
    </row>
    <row r="64" spans="1:6" x14ac:dyDescent="0.25">
      <c r="A64" s="184">
        <v>22090000</v>
      </c>
      <c r="B64" s="185" t="s">
        <v>373</v>
      </c>
      <c r="C64" s="186">
        <f t="shared" si="1"/>
        <v>10000</v>
      </c>
      <c r="D64" s="187">
        <v>10000</v>
      </c>
      <c r="E64" s="187">
        <v>0</v>
      </c>
      <c r="F64" s="187">
        <v>0</v>
      </c>
    </row>
    <row r="65" spans="1:6" ht="60" x14ac:dyDescent="0.25">
      <c r="A65" s="182">
        <v>22090100</v>
      </c>
      <c r="B65" s="160" t="s">
        <v>374</v>
      </c>
      <c r="C65" s="188">
        <f t="shared" si="1"/>
        <v>10000</v>
      </c>
      <c r="D65" s="189">
        <v>10000</v>
      </c>
      <c r="E65" s="189">
        <v>0</v>
      </c>
      <c r="F65" s="189">
        <v>0</v>
      </c>
    </row>
    <row r="66" spans="1:6" x14ac:dyDescent="0.25">
      <c r="A66" s="184">
        <v>24000000</v>
      </c>
      <c r="B66" s="185" t="s">
        <v>375</v>
      </c>
      <c r="C66" s="186">
        <f t="shared" si="1"/>
        <v>200000</v>
      </c>
      <c r="D66" s="187">
        <v>200000</v>
      </c>
      <c r="E66" s="187">
        <v>0</v>
      </c>
      <c r="F66" s="187">
        <v>0</v>
      </c>
    </row>
    <row r="67" spans="1:6" x14ac:dyDescent="0.25">
      <c r="A67" s="184">
        <v>24060000</v>
      </c>
      <c r="B67" s="185" t="s">
        <v>369</v>
      </c>
      <c r="C67" s="186">
        <f t="shared" si="1"/>
        <v>200000</v>
      </c>
      <c r="D67" s="187">
        <v>200000</v>
      </c>
      <c r="E67" s="187">
        <v>0</v>
      </c>
      <c r="F67" s="187">
        <v>0</v>
      </c>
    </row>
    <row r="68" spans="1:6" x14ac:dyDescent="0.25">
      <c r="A68" s="182">
        <v>24060300</v>
      </c>
      <c r="B68" s="160" t="s">
        <v>369</v>
      </c>
      <c r="C68" s="188">
        <f t="shared" si="1"/>
        <v>200000</v>
      </c>
      <c r="D68" s="189">
        <v>200000</v>
      </c>
      <c r="E68" s="189">
        <v>0</v>
      </c>
      <c r="F68" s="189">
        <v>0</v>
      </c>
    </row>
    <row r="69" spans="1:6" x14ac:dyDescent="0.25">
      <c r="A69" s="184">
        <v>25000000</v>
      </c>
      <c r="B69" s="185" t="s">
        <v>376</v>
      </c>
      <c r="C69" s="186">
        <f t="shared" si="1"/>
        <v>1472000</v>
      </c>
      <c r="D69" s="187">
        <v>0</v>
      </c>
      <c r="E69" s="187">
        <v>1472000</v>
      </c>
      <c r="F69" s="187">
        <v>0</v>
      </c>
    </row>
    <row r="70" spans="1:6" ht="25.5" x14ac:dyDescent="0.25">
      <c r="A70" s="184">
        <v>25010000</v>
      </c>
      <c r="B70" s="185" t="s">
        <v>377</v>
      </c>
      <c r="C70" s="186">
        <f t="shared" si="1"/>
        <v>1284000</v>
      </c>
      <c r="D70" s="187">
        <v>0</v>
      </c>
      <c r="E70" s="187">
        <v>1284000</v>
      </c>
      <c r="F70" s="187">
        <v>0</v>
      </c>
    </row>
    <row r="71" spans="1:6" ht="30" x14ac:dyDescent="0.25">
      <c r="A71" s="182">
        <v>25010100</v>
      </c>
      <c r="B71" s="160" t="s">
        <v>378</v>
      </c>
      <c r="C71" s="188">
        <f t="shared" si="1"/>
        <v>1134000</v>
      </c>
      <c r="D71" s="189">
        <v>0</v>
      </c>
      <c r="E71" s="189">
        <v>1134000</v>
      </c>
      <c r="F71" s="189">
        <v>0</v>
      </c>
    </row>
    <row r="72" spans="1:6" ht="60" x14ac:dyDescent="0.25">
      <c r="A72" s="182">
        <v>25010300</v>
      </c>
      <c r="B72" s="160" t="s">
        <v>176</v>
      </c>
      <c r="C72" s="188">
        <f t="shared" si="1"/>
        <v>150000</v>
      </c>
      <c r="D72" s="189">
        <v>0</v>
      </c>
      <c r="E72" s="189">
        <v>150000</v>
      </c>
      <c r="F72" s="189">
        <v>0</v>
      </c>
    </row>
    <row r="73" spans="1:6" ht="25.5" x14ac:dyDescent="0.25">
      <c r="A73" s="184">
        <v>25020000</v>
      </c>
      <c r="B73" s="185" t="s">
        <v>379</v>
      </c>
      <c r="C73" s="186">
        <f t="shared" si="1"/>
        <v>188000</v>
      </c>
      <c r="D73" s="187">
        <v>0</v>
      </c>
      <c r="E73" s="187">
        <v>188000</v>
      </c>
      <c r="F73" s="187">
        <v>0</v>
      </c>
    </row>
    <row r="74" spans="1:6" x14ac:dyDescent="0.25">
      <c r="A74" s="182">
        <v>25020100</v>
      </c>
      <c r="B74" s="160" t="s">
        <v>380</v>
      </c>
      <c r="C74" s="188">
        <f t="shared" si="1"/>
        <v>188000</v>
      </c>
      <c r="D74" s="189">
        <v>0</v>
      </c>
      <c r="E74" s="189">
        <v>188000</v>
      </c>
      <c r="F74" s="189">
        <v>0</v>
      </c>
    </row>
    <row r="75" spans="1:6" ht="25.5" x14ac:dyDescent="0.25">
      <c r="A75" s="190"/>
      <c r="B75" s="191" t="s">
        <v>132</v>
      </c>
      <c r="C75" s="186">
        <f t="shared" si="1"/>
        <v>84146100</v>
      </c>
      <c r="D75" s="186">
        <v>82648100</v>
      </c>
      <c r="E75" s="186">
        <v>1498000</v>
      </c>
      <c r="F75" s="186">
        <v>0</v>
      </c>
    </row>
    <row r="76" spans="1:6" x14ac:dyDescent="0.25">
      <c r="A76" s="184">
        <v>40000000</v>
      </c>
      <c r="B76" s="185" t="s">
        <v>381</v>
      </c>
      <c r="C76" s="186">
        <f t="shared" ref="C76:C88" si="2">D76+E76</f>
        <v>51072473.479999997</v>
      </c>
      <c r="D76" s="187">
        <v>50180275.479999997</v>
      </c>
      <c r="E76" s="187">
        <v>892198</v>
      </c>
      <c r="F76" s="187">
        <v>592198</v>
      </c>
    </row>
    <row r="77" spans="1:6" x14ac:dyDescent="0.25">
      <c r="A77" s="184">
        <v>41000000</v>
      </c>
      <c r="B77" s="185" t="s">
        <v>382</v>
      </c>
      <c r="C77" s="186">
        <f t="shared" si="2"/>
        <v>51072473.479999997</v>
      </c>
      <c r="D77" s="187">
        <v>50180275.479999997</v>
      </c>
      <c r="E77" s="187">
        <v>892198</v>
      </c>
      <c r="F77" s="187">
        <v>592198</v>
      </c>
    </row>
    <row r="78" spans="1:6" ht="25.5" x14ac:dyDescent="0.25">
      <c r="A78" s="184">
        <v>41020000</v>
      </c>
      <c r="B78" s="185" t="s">
        <v>94</v>
      </c>
      <c r="C78" s="186">
        <f t="shared" si="2"/>
        <v>13775300</v>
      </c>
      <c r="D78" s="187">
        <v>13775300</v>
      </c>
      <c r="E78" s="187">
        <v>0</v>
      </c>
      <c r="F78" s="187">
        <v>0</v>
      </c>
    </row>
    <row r="79" spans="1:6" x14ac:dyDescent="0.25">
      <c r="A79" s="182">
        <v>41020100</v>
      </c>
      <c r="B79" s="160" t="s">
        <v>226</v>
      </c>
      <c r="C79" s="188">
        <f t="shared" si="2"/>
        <v>11896600</v>
      </c>
      <c r="D79" s="189">
        <v>11896600</v>
      </c>
      <c r="E79" s="189">
        <v>0</v>
      </c>
      <c r="F79" s="189">
        <v>0</v>
      </c>
    </row>
    <row r="80" spans="1:6" ht="120" x14ac:dyDescent="0.25">
      <c r="A80" s="182">
        <v>41021400</v>
      </c>
      <c r="B80" s="160" t="s">
        <v>383</v>
      </c>
      <c r="C80" s="188">
        <f t="shared" si="2"/>
        <v>1878700</v>
      </c>
      <c r="D80" s="189">
        <v>1878700</v>
      </c>
      <c r="E80" s="189">
        <v>0</v>
      </c>
      <c r="F80" s="189">
        <v>0</v>
      </c>
    </row>
    <row r="81" spans="1:6" ht="25.5" x14ac:dyDescent="0.25">
      <c r="A81" s="184">
        <v>41030000</v>
      </c>
      <c r="B81" s="185" t="s">
        <v>284</v>
      </c>
      <c r="C81" s="186">
        <f t="shared" si="2"/>
        <v>36169100</v>
      </c>
      <c r="D81" s="187">
        <v>36169100</v>
      </c>
      <c r="E81" s="187">
        <v>0</v>
      </c>
      <c r="F81" s="187">
        <v>0</v>
      </c>
    </row>
    <row r="82" spans="1:6" ht="30" x14ac:dyDescent="0.25">
      <c r="A82" s="182">
        <v>41033900</v>
      </c>
      <c r="B82" s="160" t="s">
        <v>384</v>
      </c>
      <c r="C82" s="188">
        <f t="shared" si="2"/>
        <v>36169100</v>
      </c>
      <c r="D82" s="189">
        <v>36169100</v>
      </c>
      <c r="E82" s="189">
        <v>0</v>
      </c>
      <c r="F82" s="189">
        <v>0</v>
      </c>
    </row>
    <row r="83" spans="1:6" ht="25.5" x14ac:dyDescent="0.25">
      <c r="A83" s="184">
        <v>41050000</v>
      </c>
      <c r="B83" s="185" t="s">
        <v>285</v>
      </c>
      <c r="C83" s="186">
        <f t="shared" si="2"/>
        <v>1128073.48</v>
      </c>
      <c r="D83" s="187">
        <v>235875.47999999998</v>
      </c>
      <c r="E83" s="187">
        <v>892198</v>
      </c>
      <c r="F83" s="187">
        <v>592198</v>
      </c>
    </row>
    <row r="84" spans="1:6" ht="45" x14ac:dyDescent="0.25">
      <c r="A84" s="182">
        <v>41051100</v>
      </c>
      <c r="B84" s="160" t="s">
        <v>309</v>
      </c>
      <c r="C84" s="188">
        <f t="shared" si="2"/>
        <v>592198</v>
      </c>
      <c r="D84" s="189">
        <v>0</v>
      </c>
      <c r="E84" s="189">
        <v>592198</v>
      </c>
      <c r="F84" s="189">
        <v>592198</v>
      </c>
    </row>
    <row r="85" spans="1:6" ht="60" x14ac:dyDescent="0.25">
      <c r="A85" s="182">
        <v>41051200</v>
      </c>
      <c r="B85" s="160" t="s">
        <v>152</v>
      </c>
      <c r="C85" s="188">
        <f t="shared" si="2"/>
        <v>59175.479999999996</v>
      </c>
      <c r="D85" s="189">
        <v>59175.479999999996</v>
      </c>
      <c r="E85" s="189">
        <v>0</v>
      </c>
      <c r="F85" s="189">
        <v>0</v>
      </c>
    </row>
    <row r="86" spans="1:6" ht="30" x14ac:dyDescent="0.25">
      <c r="A86" s="182">
        <v>41053600</v>
      </c>
      <c r="B86" s="160" t="s">
        <v>407</v>
      </c>
      <c r="C86" s="188">
        <f t="shared" si="2"/>
        <v>300000</v>
      </c>
      <c r="D86" s="189">
        <v>0</v>
      </c>
      <c r="E86" s="189">
        <v>300000</v>
      </c>
      <c r="F86" s="189">
        <v>0</v>
      </c>
    </row>
    <row r="87" spans="1:6" x14ac:dyDescent="0.25">
      <c r="A87" s="182">
        <v>41053900</v>
      </c>
      <c r="B87" s="160" t="s">
        <v>58</v>
      </c>
      <c r="C87" s="188">
        <f t="shared" si="2"/>
        <v>176700</v>
      </c>
      <c r="D87" s="189">
        <v>176700</v>
      </c>
      <c r="E87" s="189">
        <v>0</v>
      </c>
      <c r="F87" s="189">
        <v>0</v>
      </c>
    </row>
    <row r="88" spans="1:6" x14ac:dyDescent="0.25">
      <c r="A88" s="192" t="s">
        <v>134</v>
      </c>
      <c r="B88" s="191" t="s">
        <v>135</v>
      </c>
      <c r="C88" s="186">
        <f t="shared" si="2"/>
        <v>135218573.48000002</v>
      </c>
      <c r="D88" s="186">
        <v>132828375.48</v>
      </c>
      <c r="E88" s="186">
        <v>2390198</v>
      </c>
      <c r="F88" s="186">
        <v>592198</v>
      </c>
    </row>
    <row r="89" spans="1:6" ht="18.75" x14ac:dyDescent="0.3">
      <c r="B89" s="25" t="s">
        <v>412</v>
      </c>
      <c r="C89" s="25"/>
      <c r="D89" s="25" t="s">
        <v>413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Zeros="0" topLeftCell="A19" zoomScaleNormal="100" workbookViewId="0">
      <selection activeCell="B32" sqref="B32:F32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7" x14ac:dyDescent="0.25">
      <c r="A1" s="4"/>
      <c r="B1" s="2"/>
      <c r="C1" s="2"/>
      <c r="D1" s="21"/>
      <c r="E1" s="21" t="s">
        <v>13</v>
      </c>
      <c r="F1" s="2"/>
    </row>
    <row r="2" spans="1:7" ht="15.75" x14ac:dyDescent="0.25">
      <c r="A2" s="2"/>
      <c r="B2" s="2"/>
      <c r="C2" s="2"/>
      <c r="D2" s="15"/>
      <c r="E2" s="29" t="s">
        <v>88</v>
      </c>
      <c r="F2" s="91"/>
    </row>
    <row r="3" spans="1:7" s="4" customFormat="1" ht="15.75" x14ac:dyDescent="0.25">
      <c r="D3" s="15"/>
      <c r="E3" s="29" t="s">
        <v>398</v>
      </c>
      <c r="F3" s="29"/>
      <c r="G3" s="29"/>
    </row>
    <row r="4" spans="1:7" ht="15.75" x14ac:dyDescent="0.25">
      <c r="A4" s="2"/>
      <c r="B4" s="2"/>
      <c r="C4" s="2"/>
      <c r="D4" s="12"/>
      <c r="E4" s="29"/>
      <c r="F4" s="76"/>
    </row>
    <row r="5" spans="1:7" x14ac:dyDescent="0.25">
      <c r="A5" s="1"/>
      <c r="B5" s="1"/>
      <c r="C5" s="1"/>
      <c r="D5" s="1"/>
      <c r="E5" s="1"/>
      <c r="F5" s="1"/>
    </row>
    <row r="6" spans="1:7" x14ac:dyDescent="0.25">
      <c r="A6" s="222" t="s">
        <v>311</v>
      </c>
      <c r="B6" s="223"/>
      <c r="C6" s="223"/>
      <c r="D6" s="223"/>
      <c r="E6" s="223"/>
      <c r="F6" s="223"/>
    </row>
    <row r="7" spans="1:7" s="29" customFormat="1" x14ac:dyDescent="0.25">
      <c r="A7" s="173" t="s">
        <v>334</v>
      </c>
      <c r="B7" s="168"/>
      <c r="C7" s="168"/>
      <c r="D7" s="168"/>
      <c r="E7" s="168"/>
      <c r="F7" s="168"/>
    </row>
    <row r="8" spans="1:7" x14ac:dyDescent="0.25">
      <c r="A8" s="172" t="s">
        <v>335</v>
      </c>
      <c r="B8" s="2"/>
      <c r="C8" s="2"/>
      <c r="D8" s="2"/>
      <c r="E8" s="2"/>
      <c r="F8" s="3" t="s">
        <v>1</v>
      </c>
    </row>
    <row r="9" spans="1:7" ht="14.45" customHeight="1" x14ac:dyDescent="0.25">
      <c r="A9" s="230" t="s">
        <v>2</v>
      </c>
      <c r="B9" s="230" t="s">
        <v>194</v>
      </c>
      <c r="C9" s="231" t="s">
        <v>142</v>
      </c>
      <c r="D9" s="230" t="s">
        <v>4</v>
      </c>
      <c r="E9" s="230" t="s">
        <v>5</v>
      </c>
      <c r="F9" s="230"/>
    </row>
    <row r="10" spans="1:7" s="2" customFormat="1" ht="31.5" customHeight="1" x14ac:dyDescent="0.25">
      <c r="A10" s="230"/>
      <c r="B10" s="230"/>
      <c r="C10" s="230"/>
      <c r="D10" s="230"/>
      <c r="E10" s="230" t="s">
        <v>144</v>
      </c>
      <c r="F10" s="230" t="s">
        <v>145</v>
      </c>
    </row>
    <row r="11" spans="1:7" s="2" customFormat="1" ht="31.5" customHeight="1" x14ac:dyDescent="0.25">
      <c r="A11" s="230"/>
      <c r="B11" s="230"/>
      <c r="C11" s="230"/>
      <c r="D11" s="230"/>
      <c r="E11" s="230"/>
      <c r="F11" s="230"/>
    </row>
    <row r="12" spans="1:7" s="2" customFormat="1" ht="20.45" customHeight="1" x14ac:dyDescent="0.25">
      <c r="A12" s="193">
        <v>1</v>
      </c>
      <c r="B12" s="193">
        <v>2</v>
      </c>
      <c r="C12" s="194">
        <v>3</v>
      </c>
      <c r="D12" s="193">
        <v>4</v>
      </c>
      <c r="E12" s="193">
        <v>5</v>
      </c>
      <c r="F12" s="193">
        <v>6</v>
      </c>
    </row>
    <row r="13" spans="1:7" s="2" customFormat="1" ht="29.45" customHeight="1" x14ac:dyDescent="0.25">
      <c r="A13" s="227" t="s">
        <v>136</v>
      </c>
      <c r="B13" s="228"/>
      <c r="C13" s="228"/>
      <c r="D13" s="228"/>
      <c r="E13" s="228"/>
      <c r="F13" s="229"/>
    </row>
    <row r="14" spans="1:7" s="2" customFormat="1" ht="23.25" customHeight="1" x14ac:dyDescent="0.25">
      <c r="A14" s="195">
        <v>200000</v>
      </c>
      <c r="B14" s="196" t="s">
        <v>14</v>
      </c>
      <c r="C14" s="197">
        <v>3443879.8199999994</v>
      </c>
      <c r="D14" s="198">
        <v>-5089583.03</v>
      </c>
      <c r="E14" s="198">
        <v>8533462.8499999996</v>
      </c>
      <c r="F14" s="198">
        <v>8498462.8499999996</v>
      </c>
    </row>
    <row r="15" spans="1:7" s="2" customFormat="1" ht="18" customHeight="1" x14ac:dyDescent="0.25">
      <c r="A15" s="195">
        <v>203000</v>
      </c>
      <c r="B15" s="196" t="s">
        <v>298</v>
      </c>
      <c r="C15" s="197">
        <v>0</v>
      </c>
      <c r="D15" s="198">
        <v>0</v>
      </c>
      <c r="E15" s="198">
        <v>0</v>
      </c>
      <c r="F15" s="198">
        <v>0</v>
      </c>
    </row>
    <row r="16" spans="1:7" x14ac:dyDescent="0.25">
      <c r="A16" s="199">
        <v>203410</v>
      </c>
      <c r="B16" s="200" t="s">
        <v>299</v>
      </c>
      <c r="C16" s="201">
        <v>34235226</v>
      </c>
      <c r="D16" s="202">
        <v>34235226</v>
      </c>
      <c r="E16" s="202">
        <v>0</v>
      </c>
      <c r="F16" s="202">
        <v>0</v>
      </c>
    </row>
    <row r="17" spans="1:7" x14ac:dyDescent="0.25">
      <c r="A17" s="199">
        <v>203420</v>
      </c>
      <c r="B17" s="200" t="s">
        <v>300</v>
      </c>
      <c r="C17" s="201">
        <v>-34235226</v>
      </c>
      <c r="D17" s="202">
        <v>-34235226</v>
      </c>
      <c r="E17" s="202">
        <v>0</v>
      </c>
      <c r="F17" s="202">
        <v>0</v>
      </c>
    </row>
    <row r="18" spans="1:7" ht="25.5" x14ac:dyDescent="0.25">
      <c r="A18" s="195">
        <v>208000</v>
      </c>
      <c r="B18" s="196" t="s">
        <v>15</v>
      </c>
      <c r="C18" s="197">
        <v>3443879.8199999994</v>
      </c>
      <c r="D18" s="198">
        <v>-5089583.03</v>
      </c>
      <c r="E18" s="198">
        <v>8533462.8499999996</v>
      </c>
      <c r="F18" s="198">
        <v>8498462.8499999996</v>
      </c>
    </row>
    <row r="19" spans="1:7" x14ac:dyDescent="0.25">
      <c r="A19" s="199">
        <v>208100</v>
      </c>
      <c r="B19" s="200" t="s">
        <v>301</v>
      </c>
      <c r="C19" s="201">
        <v>3443879.8199999994</v>
      </c>
      <c r="D19" s="202">
        <v>318346.96999999997</v>
      </c>
      <c r="E19" s="202">
        <v>3125532.8499999996</v>
      </c>
      <c r="F19" s="202">
        <v>3090532.8499999996</v>
      </c>
    </row>
    <row r="20" spans="1:7" ht="38.25" x14ac:dyDescent="0.25">
      <c r="A20" s="199">
        <v>208400</v>
      </c>
      <c r="B20" s="200" t="s">
        <v>16</v>
      </c>
      <c r="C20" s="201">
        <v>0</v>
      </c>
      <c r="D20" s="202">
        <v>-5407930</v>
      </c>
      <c r="E20" s="202">
        <v>5407930</v>
      </c>
      <c r="F20" s="202">
        <v>5407930</v>
      </c>
    </row>
    <row r="21" spans="1:7" x14ac:dyDescent="0.25">
      <c r="A21" s="203" t="s">
        <v>134</v>
      </c>
      <c r="B21" s="204" t="s">
        <v>137</v>
      </c>
      <c r="C21" s="197">
        <v>3443879.8199999994</v>
      </c>
      <c r="D21" s="197">
        <v>-5089583.03</v>
      </c>
      <c r="E21" s="197">
        <v>8533462.8499999996</v>
      </c>
      <c r="F21" s="197">
        <v>8498462.8499999996</v>
      </c>
    </row>
    <row r="22" spans="1:7" x14ac:dyDescent="0.25">
      <c r="A22" s="227" t="s">
        <v>153</v>
      </c>
      <c r="B22" s="228"/>
      <c r="C22" s="228"/>
      <c r="D22" s="228"/>
      <c r="E22" s="228"/>
      <c r="F22" s="229"/>
      <c r="G22" s="70"/>
    </row>
    <row r="23" spans="1:7" x14ac:dyDescent="0.25">
      <c r="A23" s="195">
        <v>600000</v>
      </c>
      <c r="B23" s="196" t="s">
        <v>17</v>
      </c>
      <c r="C23" s="197">
        <v>3443879.8199999994</v>
      </c>
      <c r="D23" s="198">
        <v>-5089583.03</v>
      </c>
      <c r="E23" s="198">
        <v>8533462.8499999996</v>
      </c>
      <c r="F23" s="198">
        <v>8498462.8499999996</v>
      </c>
    </row>
    <row r="24" spans="1:7" x14ac:dyDescent="0.25">
      <c r="A24" s="195">
        <v>602000</v>
      </c>
      <c r="B24" s="196" t="s">
        <v>18</v>
      </c>
      <c r="C24" s="197">
        <v>3443879.8199999994</v>
      </c>
      <c r="D24" s="198">
        <v>-5089583.03</v>
      </c>
      <c r="E24" s="198">
        <v>8533462.8499999996</v>
      </c>
      <c r="F24" s="198">
        <v>8498462.8499999996</v>
      </c>
    </row>
    <row r="25" spans="1:7" x14ac:dyDescent="0.25">
      <c r="A25" s="199">
        <v>602100</v>
      </c>
      <c r="B25" s="200" t="s">
        <v>301</v>
      </c>
      <c r="C25" s="201">
        <v>3443879.8199999994</v>
      </c>
      <c r="D25" s="202">
        <v>318346.96999999997</v>
      </c>
      <c r="E25" s="202">
        <v>3125532.8499999996</v>
      </c>
      <c r="F25" s="202">
        <v>3090532.8499999996</v>
      </c>
    </row>
    <row r="26" spans="1:7" ht="38.25" x14ac:dyDescent="0.25">
      <c r="A26" s="199">
        <v>602400</v>
      </c>
      <c r="B26" s="200" t="s">
        <v>16</v>
      </c>
      <c r="C26" s="201">
        <v>0</v>
      </c>
      <c r="D26" s="202">
        <v>-5407930</v>
      </c>
      <c r="E26" s="202">
        <v>5407930</v>
      </c>
      <c r="F26" s="202">
        <v>5407930</v>
      </c>
    </row>
    <row r="27" spans="1:7" ht="25.5" x14ac:dyDescent="0.25">
      <c r="A27" s="195">
        <v>603000</v>
      </c>
      <c r="B27" s="196" t="s">
        <v>302</v>
      </c>
      <c r="C27" s="197">
        <v>0</v>
      </c>
      <c r="D27" s="198">
        <v>0</v>
      </c>
      <c r="E27" s="198">
        <v>0</v>
      </c>
      <c r="F27" s="198">
        <v>0</v>
      </c>
    </row>
    <row r="28" spans="1:7" ht="25.5" x14ac:dyDescent="0.25">
      <c r="A28" s="199">
        <v>603000</v>
      </c>
      <c r="B28" s="200" t="s">
        <v>302</v>
      </c>
      <c r="C28" s="201">
        <v>0</v>
      </c>
      <c r="D28" s="202">
        <v>0</v>
      </c>
      <c r="E28" s="202">
        <v>0</v>
      </c>
      <c r="F28" s="202">
        <v>0</v>
      </c>
    </row>
    <row r="29" spans="1:7" x14ac:dyDescent="0.25">
      <c r="A29" s="203" t="s">
        <v>134</v>
      </c>
      <c r="B29" s="204" t="s">
        <v>137</v>
      </c>
      <c r="C29" s="197">
        <v>3443879.8199999994</v>
      </c>
      <c r="D29" s="197">
        <v>-5089583.03</v>
      </c>
      <c r="E29" s="197">
        <v>8533462.8499999996</v>
      </c>
      <c r="F29" s="197">
        <v>8498462.8499999996</v>
      </c>
    </row>
    <row r="32" spans="1:7" ht="18.75" x14ac:dyDescent="0.3">
      <c r="B32" s="29"/>
      <c r="C32" s="25" t="s">
        <v>412</v>
      </c>
      <c r="D32" s="25"/>
      <c r="E32" s="25" t="s">
        <v>413</v>
      </c>
      <c r="F32" s="29"/>
    </row>
  </sheetData>
  <mergeCells count="10">
    <mergeCell ref="A6:F6"/>
    <mergeCell ref="A13:F13"/>
    <mergeCell ref="A22:F22"/>
    <mergeCell ref="A9:A11"/>
    <mergeCell ref="B9:B11"/>
    <mergeCell ref="C9:C11"/>
    <mergeCell ref="D9:D11"/>
    <mergeCell ref="E9:F9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Zeros="0" topLeftCell="A61" zoomScale="92" zoomScaleNormal="92" workbookViewId="0">
      <selection activeCell="C65" sqref="C65:G65"/>
    </sheetView>
  </sheetViews>
  <sheetFormatPr defaultRowHeight="15" x14ac:dyDescent="0.25"/>
  <cols>
    <col min="1" max="2" width="12" style="4" customWidth="1"/>
    <col min="3" max="3" width="14.7109375" style="4" customWidth="1"/>
    <col min="4" max="4" width="34.7109375" style="4" customWidth="1"/>
    <col min="5" max="5" width="15.28515625" style="4" customWidth="1"/>
    <col min="6" max="6" width="12.5703125" style="4" customWidth="1"/>
    <col min="7" max="7" width="14.7109375" style="4" customWidth="1"/>
    <col min="8" max="8" width="12" style="4" customWidth="1"/>
    <col min="9" max="14" width="11.42578125" style="4" customWidth="1"/>
    <col min="15" max="15" width="12.5703125" style="4" customWidth="1"/>
    <col min="16" max="16" width="13.28515625" style="4" customWidth="1"/>
    <col min="17" max="16384" width="9.140625" style="4"/>
  </cols>
  <sheetData>
    <row r="1" spans="1:16" x14ac:dyDescent="0.25">
      <c r="L1" s="4" t="s">
        <v>19</v>
      </c>
    </row>
    <row r="2" spans="1:16" x14ac:dyDescent="0.25">
      <c r="L2" s="29" t="s">
        <v>88</v>
      </c>
      <c r="M2" s="159"/>
    </row>
    <row r="3" spans="1:16" x14ac:dyDescent="0.25">
      <c r="L3" s="29" t="s">
        <v>398</v>
      </c>
      <c r="M3" s="29"/>
      <c r="N3" s="29"/>
    </row>
    <row r="5" spans="1:16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29"/>
    </row>
    <row r="6" spans="1:16" x14ac:dyDescent="0.25">
      <c r="A6" s="232" t="s">
        <v>207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</row>
    <row r="7" spans="1:16" x14ac:dyDescent="0.25">
      <c r="A7" s="232" t="s">
        <v>310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</row>
    <row r="8" spans="1:16" s="29" customFormat="1" x14ac:dyDescent="0.25">
      <c r="A8" s="176" t="s">
        <v>334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</row>
    <row r="9" spans="1:16" s="29" customFormat="1" x14ac:dyDescent="0.25">
      <c r="A9" s="175" t="s">
        <v>335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</row>
    <row r="10" spans="1:16" ht="15" customHeight="1" x14ac:dyDescent="0.25">
      <c r="A10" s="234" t="s">
        <v>178</v>
      </c>
      <c r="B10" s="234" t="s">
        <v>179</v>
      </c>
      <c r="C10" s="234" t="s">
        <v>143</v>
      </c>
      <c r="D10" s="230" t="s">
        <v>180</v>
      </c>
      <c r="E10" s="230" t="s">
        <v>4</v>
      </c>
      <c r="F10" s="230"/>
      <c r="G10" s="230"/>
      <c r="H10" s="230"/>
      <c r="I10" s="230"/>
      <c r="J10" s="230" t="s">
        <v>5</v>
      </c>
      <c r="K10" s="230"/>
      <c r="L10" s="230"/>
      <c r="M10" s="230"/>
      <c r="N10" s="230"/>
      <c r="O10" s="230"/>
      <c r="P10" s="231" t="s">
        <v>191</v>
      </c>
    </row>
    <row r="11" spans="1:16" ht="15" customHeight="1" x14ac:dyDescent="0.25">
      <c r="A11" s="230"/>
      <c r="B11" s="230"/>
      <c r="C11" s="230"/>
      <c r="D11" s="230"/>
      <c r="E11" s="231" t="s">
        <v>144</v>
      </c>
      <c r="F11" s="230" t="s">
        <v>20</v>
      </c>
      <c r="G11" s="230" t="s">
        <v>21</v>
      </c>
      <c r="H11" s="230"/>
      <c r="I11" s="230" t="s">
        <v>22</v>
      </c>
      <c r="J11" s="231" t="s">
        <v>144</v>
      </c>
      <c r="K11" s="230" t="s">
        <v>145</v>
      </c>
      <c r="L11" s="230" t="s">
        <v>20</v>
      </c>
      <c r="M11" s="230" t="s">
        <v>21</v>
      </c>
      <c r="N11" s="230"/>
      <c r="O11" s="230" t="s">
        <v>22</v>
      </c>
      <c r="P11" s="230"/>
    </row>
    <row r="12" spans="1:16" ht="15" customHeight="1" x14ac:dyDescent="0.25">
      <c r="A12" s="230"/>
      <c r="B12" s="230"/>
      <c r="C12" s="230"/>
      <c r="D12" s="230"/>
      <c r="E12" s="230"/>
      <c r="F12" s="230"/>
      <c r="G12" s="230" t="s">
        <v>23</v>
      </c>
      <c r="H12" s="230" t="s">
        <v>24</v>
      </c>
      <c r="I12" s="230"/>
      <c r="J12" s="230"/>
      <c r="K12" s="230"/>
      <c r="L12" s="230"/>
      <c r="M12" s="230" t="s">
        <v>23</v>
      </c>
      <c r="N12" s="230" t="s">
        <v>24</v>
      </c>
      <c r="O12" s="230"/>
      <c r="P12" s="230"/>
    </row>
    <row r="13" spans="1:16" ht="88.15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</row>
    <row r="14" spans="1:16" x14ac:dyDescent="0.25">
      <c r="A14" s="205">
        <v>1</v>
      </c>
      <c r="B14" s="205">
        <v>2</v>
      </c>
      <c r="C14" s="205">
        <v>3</v>
      </c>
      <c r="D14" s="205">
        <v>4</v>
      </c>
      <c r="E14" s="206">
        <v>5</v>
      </c>
      <c r="F14" s="205">
        <v>6</v>
      </c>
      <c r="G14" s="205">
        <v>7</v>
      </c>
      <c r="H14" s="205">
        <v>8</v>
      </c>
      <c r="I14" s="205">
        <v>9</v>
      </c>
      <c r="J14" s="206">
        <v>10</v>
      </c>
      <c r="K14" s="205">
        <v>11</v>
      </c>
      <c r="L14" s="205">
        <v>12</v>
      </c>
      <c r="M14" s="205">
        <v>13</v>
      </c>
      <c r="N14" s="205">
        <v>14</v>
      </c>
      <c r="O14" s="205">
        <v>15</v>
      </c>
      <c r="P14" s="206">
        <v>16</v>
      </c>
    </row>
    <row r="15" spans="1:16" ht="27.6" customHeight="1" x14ac:dyDescent="0.25">
      <c r="A15" s="207" t="s">
        <v>25</v>
      </c>
      <c r="B15" s="208"/>
      <c r="C15" s="209"/>
      <c r="D15" s="210" t="s">
        <v>26</v>
      </c>
      <c r="E15" s="211">
        <v>40643876.969999999</v>
      </c>
      <c r="F15" s="212">
        <v>32751876.969999999</v>
      </c>
      <c r="G15" s="212">
        <v>13783000</v>
      </c>
      <c r="H15" s="212">
        <v>2745798</v>
      </c>
      <c r="I15" s="212">
        <v>7892000</v>
      </c>
      <c r="J15" s="211">
        <v>6218332.8499999996</v>
      </c>
      <c r="K15" s="212">
        <v>5327332.8499999996</v>
      </c>
      <c r="L15" s="212">
        <v>841000</v>
      </c>
      <c r="M15" s="212">
        <v>0</v>
      </c>
      <c r="N15" s="212">
        <v>0</v>
      </c>
      <c r="O15" s="212">
        <v>5377332.8499999996</v>
      </c>
      <c r="P15" s="211">
        <v>46862209.82</v>
      </c>
    </row>
    <row r="16" spans="1:16" ht="33" customHeight="1" x14ac:dyDescent="0.25">
      <c r="A16" s="207" t="s">
        <v>27</v>
      </c>
      <c r="B16" s="208"/>
      <c r="C16" s="209"/>
      <c r="D16" s="210" t="s">
        <v>26</v>
      </c>
      <c r="E16" s="211">
        <v>40643876.969999999</v>
      </c>
      <c r="F16" s="212">
        <v>32751876.969999999</v>
      </c>
      <c r="G16" s="212">
        <v>13783000</v>
      </c>
      <c r="H16" s="212">
        <v>2745798</v>
      </c>
      <c r="I16" s="212">
        <v>7892000</v>
      </c>
      <c r="J16" s="211">
        <v>6218332.8499999996</v>
      </c>
      <c r="K16" s="212">
        <v>5327332.8499999996</v>
      </c>
      <c r="L16" s="212">
        <v>841000</v>
      </c>
      <c r="M16" s="212">
        <v>0</v>
      </c>
      <c r="N16" s="212">
        <v>0</v>
      </c>
      <c r="O16" s="212">
        <v>5377332.8499999996</v>
      </c>
      <c r="P16" s="211">
        <v>46862209.82</v>
      </c>
    </row>
    <row r="17" spans="1:16" ht="40.9" customHeight="1" x14ac:dyDescent="0.25">
      <c r="A17" s="213" t="s">
        <v>28</v>
      </c>
      <c r="B17" s="213" t="s">
        <v>29</v>
      </c>
      <c r="C17" s="214" t="s">
        <v>30</v>
      </c>
      <c r="D17" s="215" t="s">
        <v>31</v>
      </c>
      <c r="E17" s="216">
        <v>13415344.970000001</v>
      </c>
      <c r="F17" s="217">
        <v>13415344.970000001</v>
      </c>
      <c r="G17" s="217">
        <v>8083000</v>
      </c>
      <c r="H17" s="217">
        <v>1163198</v>
      </c>
      <c r="I17" s="217">
        <v>0</v>
      </c>
      <c r="J17" s="216">
        <v>184000</v>
      </c>
      <c r="K17" s="217">
        <v>54000</v>
      </c>
      <c r="L17" s="217">
        <v>80000</v>
      </c>
      <c r="M17" s="217">
        <v>0</v>
      </c>
      <c r="N17" s="217">
        <v>0</v>
      </c>
      <c r="O17" s="217">
        <v>104000</v>
      </c>
      <c r="P17" s="216">
        <v>13599344.970000001</v>
      </c>
    </row>
    <row r="18" spans="1:16" ht="54.6" customHeight="1" x14ac:dyDescent="0.25">
      <c r="A18" s="213" t="s">
        <v>32</v>
      </c>
      <c r="B18" s="213" t="s">
        <v>33</v>
      </c>
      <c r="C18" s="214" t="s">
        <v>34</v>
      </c>
      <c r="D18" s="215" t="s">
        <v>35</v>
      </c>
      <c r="E18" s="216">
        <v>518800</v>
      </c>
      <c r="F18" s="217">
        <v>518800</v>
      </c>
      <c r="G18" s="217">
        <v>0</v>
      </c>
      <c r="H18" s="217">
        <v>0</v>
      </c>
      <c r="I18" s="217">
        <v>0</v>
      </c>
      <c r="J18" s="216">
        <v>0</v>
      </c>
      <c r="K18" s="217">
        <v>0</v>
      </c>
      <c r="L18" s="217">
        <v>0</v>
      </c>
      <c r="M18" s="217">
        <v>0</v>
      </c>
      <c r="N18" s="217">
        <v>0</v>
      </c>
      <c r="O18" s="217">
        <v>0</v>
      </c>
      <c r="P18" s="216">
        <v>518800</v>
      </c>
    </row>
    <row r="19" spans="1:16" ht="39" customHeight="1" x14ac:dyDescent="0.25">
      <c r="A19" s="213" t="s">
        <v>195</v>
      </c>
      <c r="B19" s="213" t="s">
        <v>196</v>
      </c>
      <c r="C19" s="214" t="s">
        <v>197</v>
      </c>
      <c r="D19" s="215" t="s">
        <v>198</v>
      </c>
      <c r="E19" s="216">
        <v>3724000</v>
      </c>
      <c r="F19" s="217">
        <v>3724000</v>
      </c>
      <c r="G19" s="217">
        <v>0</v>
      </c>
      <c r="H19" s="217">
        <v>0</v>
      </c>
      <c r="I19" s="217">
        <v>0</v>
      </c>
      <c r="J19" s="216">
        <v>125000</v>
      </c>
      <c r="K19" s="217">
        <v>125000</v>
      </c>
      <c r="L19" s="217">
        <v>0</v>
      </c>
      <c r="M19" s="217">
        <v>0</v>
      </c>
      <c r="N19" s="217">
        <v>0</v>
      </c>
      <c r="O19" s="217">
        <v>125000</v>
      </c>
      <c r="P19" s="216">
        <v>3849000</v>
      </c>
    </row>
    <row r="20" spans="1:16" ht="34.9" customHeight="1" x14ac:dyDescent="0.25">
      <c r="A20" s="213" t="s">
        <v>199</v>
      </c>
      <c r="B20" s="213" t="s">
        <v>200</v>
      </c>
      <c r="C20" s="214" t="s">
        <v>201</v>
      </c>
      <c r="D20" s="215" t="s">
        <v>202</v>
      </c>
      <c r="E20" s="216">
        <v>1578200</v>
      </c>
      <c r="F20" s="217">
        <v>1578200</v>
      </c>
      <c r="G20" s="217">
        <v>0</v>
      </c>
      <c r="H20" s="217">
        <v>0</v>
      </c>
      <c r="I20" s="217">
        <v>0</v>
      </c>
      <c r="J20" s="216">
        <v>0</v>
      </c>
      <c r="K20" s="217">
        <v>0</v>
      </c>
      <c r="L20" s="217">
        <v>0</v>
      </c>
      <c r="M20" s="217">
        <v>0</v>
      </c>
      <c r="N20" s="217">
        <v>0</v>
      </c>
      <c r="O20" s="217">
        <v>0</v>
      </c>
      <c r="P20" s="216">
        <v>1578200</v>
      </c>
    </row>
    <row r="21" spans="1:16" ht="49.9" customHeight="1" x14ac:dyDescent="0.25">
      <c r="A21" s="213" t="s">
        <v>186</v>
      </c>
      <c r="B21" s="213" t="s">
        <v>187</v>
      </c>
      <c r="C21" s="214" t="s">
        <v>188</v>
      </c>
      <c r="D21" s="215" t="s">
        <v>189</v>
      </c>
      <c r="E21" s="216">
        <v>170732</v>
      </c>
      <c r="F21" s="217">
        <v>170732</v>
      </c>
      <c r="G21" s="217">
        <v>0</v>
      </c>
      <c r="H21" s="217">
        <v>0</v>
      </c>
      <c r="I21" s="217">
        <v>0</v>
      </c>
      <c r="J21" s="216">
        <v>0</v>
      </c>
      <c r="K21" s="217">
        <v>0</v>
      </c>
      <c r="L21" s="217">
        <v>0</v>
      </c>
      <c r="M21" s="217">
        <v>0</v>
      </c>
      <c r="N21" s="217">
        <v>0</v>
      </c>
      <c r="O21" s="217">
        <v>0</v>
      </c>
      <c r="P21" s="216">
        <v>170732</v>
      </c>
    </row>
    <row r="22" spans="1:16" ht="31.15" customHeight="1" x14ac:dyDescent="0.25">
      <c r="A22" s="213" t="s">
        <v>221</v>
      </c>
      <c r="B22" s="213" t="s">
        <v>222</v>
      </c>
      <c r="C22" s="214" t="s">
        <v>213</v>
      </c>
      <c r="D22" s="215" t="s">
        <v>223</v>
      </c>
      <c r="E22" s="216">
        <v>76700</v>
      </c>
      <c r="F22" s="217">
        <v>76700</v>
      </c>
      <c r="G22" s="217">
        <v>0</v>
      </c>
      <c r="H22" s="217">
        <v>0</v>
      </c>
      <c r="I22" s="217">
        <v>0</v>
      </c>
      <c r="J22" s="216">
        <v>0</v>
      </c>
      <c r="K22" s="217">
        <v>0</v>
      </c>
      <c r="L22" s="217">
        <v>0</v>
      </c>
      <c r="M22" s="217">
        <v>0</v>
      </c>
      <c r="N22" s="217">
        <v>0</v>
      </c>
      <c r="O22" s="217">
        <v>0</v>
      </c>
      <c r="P22" s="216">
        <v>76700</v>
      </c>
    </row>
    <row r="23" spans="1:16" ht="40.9" customHeight="1" x14ac:dyDescent="0.25">
      <c r="A23" s="213" t="s">
        <v>113</v>
      </c>
      <c r="B23" s="213" t="s">
        <v>114</v>
      </c>
      <c r="C23" s="214" t="s">
        <v>63</v>
      </c>
      <c r="D23" s="215" t="s">
        <v>115</v>
      </c>
      <c r="E23" s="216">
        <v>7492000</v>
      </c>
      <c r="F23" s="217">
        <v>7492000</v>
      </c>
      <c r="G23" s="217">
        <v>5700000</v>
      </c>
      <c r="H23" s="217">
        <v>41900</v>
      </c>
      <c r="I23" s="217">
        <v>0</v>
      </c>
      <c r="J23" s="216">
        <v>400000</v>
      </c>
      <c r="K23" s="217">
        <v>0</v>
      </c>
      <c r="L23" s="217">
        <v>400000</v>
      </c>
      <c r="M23" s="217">
        <v>0</v>
      </c>
      <c r="N23" s="217">
        <v>0</v>
      </c>
      <c r="O23" s="217">
        <v>0</v>
      </c>
      <c r="P23" s="216">
        <v>7892000</v>
      </c>
    </row>
    <row r="24" spans="1:16" ht="61.15" customHeight="1" x14ac:dyDescent="0.25">
      <c r="A24" s="213" t="s">
        <v>39</v>
      </c>
      <c r="B24" s="213" t="s">
        <v>40</v>
      </c>
      <c r="C24" s="214" t="s">
        <v>41</v>
      </c>
      <c r="D24" s="215" t="s">
        <v>42</v>
      </c>
      <c r="E24" s="216">
        <v>30000</v>
      </c>
      <c r="F24" s="217">
        <v>30000</v>
      </c>
      <c r="G24" s="217">
        <v>0</v>
      </c>
      <c r="H24" s="217">
        <v>0</v>
      </c>
      <c r="I24" s="217">
        <v>0</v>
      </c>
      <c r="J24" s="216">
        <v>0</v>
      </c>
      <c r="K24" s="217">
        <v>0</v>
      </c>
      <c r="L24" s="217">
        <v>0</v>
      </c>
      <c r="M24" s="217">
        <v>0</v>
      </c>
      <c r="N24" s="217">
        <v>0</v>
      </c>
      <c r="O24" s="217">
        <v>0</v>
      </c>
      <c r="P24" s="216">
        <v>30000</v>
      </c>
    </row>
    <row r="25" spans="1:16" ht="30.6" customHeight="1" x14ac:dyDescent="0.25">
      <c r="A25" s="213" t="s">
        <v>230</v>
      </c>
      <c r="B25" s="213" t="s">
        <v>231</v>
      </c>
      <c r="C25" s="214" t="s">
        <v>36</v>
      </c>
      <c r="D25" s="215" t="s">
        <v>232</v>
      </c>
      <c r="E25" s="216">
        <v>500000</v>
      </c>
      <c r="F25" s="217">
        <v>500000</v>
      </c>
      <c r="G25" s="217">
        <v>0</v>
      </c>
      <c r="H25" s="217">
        <v>0</v>
      </c>
      <c r="I25" s="217">
        <v>0</v>
      </c>
      <c r="J25" s="216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6">
        <v>500000</v>
      </c>
    </row>
    <row r="26" spans="1:16" ht="82.15" customHeight="1" x14ac:dyDescent="0.25">
      <c r="A26" s="213" t="s">
        <v>235</v>
      </c>
      <c r="B26" s="213" t="s">
        <v>236</v>
      </c>
      <c r="C26" s="214" t="s">
        <v>124</v>
      </c>
      <c r="D26" s="215" t="s">
        <v>237</v>
      </c>
      <c r="E26" s="216">
        <v>200000</v>
      </c>
      <c r="F26" s="217">
        <v>200000</v>
      </c>
      <c r="G26" s="217">
        <v>0</v>
      </c>
      <c r="H26" s="217">
        <v>0</v>
      </c>
      <c r="I26" s="217">
        <v>0</v>
      </c>
      <c r="J26" s="216">
        <v>0</v>
      </c>
      <c r="K26" s="217">
        <v>0</v>
      </c>
      <c r="L26" s="217">
        <v>0</v>
      </c>
      <c r="M26" s="217">
        <v>0</v>
      </c>
      <c r="N26" s="217">
        <v>0</v>
      </c>
      <c r="O26" s="217">
        <v>0</v>
      </c>
      <c r="P26" s="216">
        <v>200000</v>
      </c>
    </row>
    <row r="27" spans="1:16" ht="82.9" customHeight="1" x14ac:dyDescent="0.25">
      <c r="A27" s="213" t="s">
        <v>90</v>
      </c>
      <c r="B27" s="213" t="s">
        <v>91</v>
      </c>
      <c r="C27" s="214" t="s">
        <v>43</v>
      </c>
      <c r="D27" s="215" t="s">
        <v>92</v>
      </c>
      <c r="E27" s="216">
        <v>1382400</v>
      </c>
      <c r="F27" s="217">
        <v>1382400</v>
      </c>
      <c r="G27" s="217">
        <v>0</v>
      </c>
      <c r="H27" s="217">
        <v>0</v>
      </c>
      <c r="I27" s="217">
        <v>0</v>
      </c>
      <c r="J27" s="216">
        <v>0</v>
      </c>
      <c r="K27" s="217">
        <v>0</v>
      </c>
      <c r="L27" s="217">
        <v>0</v>
      </c>
      <c r="M27" s="217">
        <v>0</v>
      </c>
      <c r="N27" s="217">
        <v>0</v>
      </c>
      <c r="O27" s="217">
        <v>0</v>
      </c>
      <c r="P27" s="216">
        <v>1382400</v>
      </c>
    </row>
    <row r="28" spans="1:16" ht="42" customHeight="1" x14ac:dyDescent="0.25">
      <c r="A28" s="213" t="s">
        <v>98</v>
      </c>
      <c r="B28" s="213" t="s">
        <v>99</v>
      </c>
      <c r="C28" s="214" t="s">
        <v>47</v>
      </c>
      <c r="D28" s="215" t="s">
        <v>100</v>
      </c>
      <c r="E28" s="216">
        <v>7892000</v>
      </c>
      <c r="F28" s="217">
        <v>0</v>
      </c>
      <c r="G28" s="217">
        <v>0</v>
      </c>
      <c r="H28" s="217">
        <v>0</v>
      </c>
      <c r="I28" s="217">
        <v>7892000</v>
      </c>
      <c r="J28" s="216">
        <v>175000</v>
      </c>
      <c r="K28" s="217">
        <v>175000</v>
      </c>
      <c r="L28" s="217">
        <v>0</v>
      </c>
      <c r="M28" s="217">
        <v>0</v>
      </c>
      <c r="N28" s="217">
        <v>0</v>
      </c>
      <c r="O28" s="217">
        <v>175000</v>
      </c>
      <c r="P28" s="216">
        <v>8067000</v>
      </c>
    </row>
    <row r="29" spans="1:16" ht="50.45" customHeight="1" x14ac:dyDescent="0.25">
      <c r="A29" s="213" t="s">
        <v>105</v>
      </c>
      <c r="B29" s="213" t="s">
        <v>106</v>
      </c>
      <c r="C29" s="214" t="s">
        <v>47</v>
      </c>
      <c r="D29" s="215" t="s">
        <v>107</v>
      </c>
      <c r="E29" s="216">
        <v>1874700</v>
      </c>
      <c r="F29" s="217">
        <v>1874700</v>
      </c>
      <c r="G29" s="217">
        <v>0</v>
      </c>
      <c r="H29" s="217">
        <v>1540700</v>
      </c>
      <c r="I29" s="217">
        <v>0</v>
      </c>
      <c r="J29" s="216">
        <v>0</v>
      </c>
      <c r="K29" s="217">
        <v>0</v>
      </c>
      <c r="L29" s="217">
        <v>0</v>
      </c>
      <c r="M29" s="217">
        <v>0</v>
      </c>
      <c r="N29" s="217">
        <v>0</v>
      </c>
      <c r="O29" s="217">
        <v>0</v>
      </c>
      <c r="P29" s="216">
        <v>1874700</v>
      </c>
    </row>
    <row r="30" spans="1:16" ht="34.9" customHeight="1" x14ac:dyDescent="0.25">
      <c r="A30" s="213" t="s">
        <v>116</v>
      </c>
      <c r="B30" s="213" t="s">
        <v>117</v>
      </c>
      <c r="C30" s="214" t="s">
        <v>47</v>
      </c>
      <c r="D30" s="215" t="s">
        <v>118</v>
      </c>
      <c r="E30" s="216">
        <v>0</v>
      </c>
      <c r="F30" s="217">
        <v>0</v>
      </c>
      <c r="G30" s="217">
        <v>0</v>
      </c>
      <c r="H30" s="217">
        <v>0</v>
      </c>
      <c r="I30" s="217">
        <v>0</v>
      </c>
      <c r="J30" s="216">
        <v>60000</v>
      </c>
      <c r="K30" s="217">
        <v>60000</v>
      </c>
      <c r="L30" s="217">
        <v>0</v>
      </c>
      <c r="M30" s="217">
        <v>0</v>
      </c>
      <c r="N30" s="217">
        <v>0</v>
      </c>
      <c r="O30" s="217">
        <v>60000</v>
      </c>
      <c r="P30" s="216">
        <v>60000</v>
      </c>
    </row>
    <row r="31" spans="1:16" ht="37.15" customHeight="1" x14ac:dyDescent="0.25">
      <c r="A31" s="213" t="s">
        <v>48</v>
      </c>
      <c r="B31" s="213" t="s">
        <v>49</v>
      </c>
      <c r="C31" s="214" t="s">
        <v>50</v>
      </c>
      <c r="D31" s="215" t="s">
        <v>51</v>
      </c>
      <c r="E31" s="216">
        <v>99000</v>
      </c>
      <c r="F31" s="217">
        <v>99000</v>
      </c>
      <c r="G31" s="217">
        <v>0</v>
      </c>
      <c r="H31" s="217">
        <v>0</v>
      </c>
      <c r="I31" s="217">
        <v>0</v>
      </c>
      <c r="J31" s="216">
        <v>0</v>
      </c>
      <c r="K31" s="217">
        <v>0</v>
      </c>
      <c r="L31" s="217">
        <v>0</v>
      </c>
      <c r="M31" s="217">
        <v>0</v>
      </c>
      <c r="N31" s="217">
        <v>0</v>
      </c>
      <c r="O31" s="217">
        <v>0</v>
      </c>
      <c r="P31" s="216">
        <v>99000</v>
      </c>
    </row>
    <row r="32" spans="1:16" ht="64.150000000000006" customHeight="1" x14ac:dyDescent="0.25">
      <c r="A32" s="213" t="s">
        <v>385</v>
      </c>
      <c r="B32" s="213" t="s">
        <v>386</v>
      </c>
      <c r="C32" s="214" t="s">
        <v>54</v>
      </c>
      <c r="D32" s="215" t="s">
        <v>387</v>
      </c>
      <c r="E32" s="216">
        <v>0</v>
      </c>
      <c r="F32" s="217">
        <v>0</v>
      </c>
      <c r="G32" s="217">
        <v>0</v>
      </c>
      <c r="H32" s="217">
        <v>0</v>
      </c>
      <c r="I32" s="217">
        <v>0</v>
      </c>
      <c r="J32" s="216">
        <v>1838600</v>
      </c>
      <c r="K32" s="217">
        <v>1838600</v>
      </c>
      <c r="L32" s="217">
        <v>0</v>
      </c>
      <c r="M32" s="217">
        <v>0</v>
      </c>
      <c r="N32" s="217">
        <v>0</v>
      </c>
      <c r="O32" s="217">
        <v>1838600</v>
      </c>
      <c r="P32" s="216">
        <v>1838600</v>
      </c>
    </row>
    <row r="33" spans="1:16" ht="36" customHeight="1" x14ac:dyDescent="0.25">
      <c r="A33" s="213" t="s">
        <v>52</v>
      </c>
      <c r="B33" s="213" t="s">
        <v>53</v>
      </c>
      <c r="C33" s="214" t="s">
        <v>54</v>
      </c>
      <c r="D33" s="215" t="s">
        <v>55</v>
      </c>
      <c r="E33" s="216">
        <v>0</v>
      </c>
      <c r="F33" s="217">
        <v>0</v>
      </c>
      <c r="G33" s="217">
        <v>0</v>
      </c>
      <c r="H33" s="217">
        <v>0</v>
      </c>
      <c r="I33" s="217">
        <v>0</v>
      </c>
      <c r="J33" s="216">
        <v>50000</v>
      </c>
      <c r="K33" s="217">
        <v>50000</v>
      </c>
      <c r="L33" s="217">
        <v>0</v>
      </c>
      <c r="M33" s="217">
        <v>0</v>
      </c>
      <c r="N33" s="217">
        <v>0</v>
      </c>
      <c r="O33" s="217">
        <v>50000</v>
      </c>
      <c r="P33" s="216">
        <v>50000</v>
      </c>
    </row>
    <row r="34" spans="1:16" ht="46.15" customHeight="1" x14ac:dyDescent="0.25">
      <c r="A34" s="213" t="s">
        <v>388</v>
      </c>
      <c r="B34" s="213" t="s">
        <v>389</v>
      </c>
      <c r="C34" s="214" t="s">
        <v>390</v>
      </c>
      <c r="D34" s="215" t="s">
        <v>391</v>
      </c>
      <c r="E34" s="216">
        <v>0</v>
      </c>
      <c r="F34" s="217">
        <v>0</v>
      </c>
      <c r="G34" s="217">
        <v>0</v>
      </c>
      <c r="H34" s="217">
        <v>0</v>
      </c>
      <c r="I34" s="217">
        <v>0</v>
      </c>
      <c r="J34" s="216">
        <v>3024732.8499999996</v>
      </c>
      <c r="K34" s="217">
        <v>3024732.8499999996</v>
      </c>
      <c r="L34" s="217">
        <v>0</v>
      </c>
      <c r="M34" s="217">
        <v>0</v>
      </c>
      <c r="N34" s="217">
        <v>0</v>
      </c>
      <c r="O34" s="217">
        <v>3024732.8499999996</v>
      </c>
      <c r="P34" s="216">
        <v>3024732.8499999996</v>
      </c>
    </row>
    <row r="35" spans="1:16" ht="45" customHeight="1" x14ac:dyDescent="0.25">
      <c r="A35" s="213" t="s">
        <v>101</v>
      </c>
      <c r="B35" s="213" t="s">
        <v>102</v>
      </c>
      <c r="C35" s="214" t="s">
        <v>56</v>
      </c>
      <c r="D35" s="215" t="s">
        <v>103</v>
      </c>
      <c r="E35" s="216">
        <v>1200000</v>
      </c>
      <c r="F35" s="217">
        <v>1200000</v>
      </c>
      <c r="G35" s="217">
        <v>0</v>
      </c>
      <c r="H35" s="217">
        <v>0</v>
      </c>
      <c r="I35" s="217">
        <v>0</v>
      </c>
      <c r="J35" s="216">
        <v>0</v>
      </c>
      <c r="K35" s="217">
        <v>0</v>
      </c>
      <c r="L35" s="217">
        <v>0</v>
      </c>
      <c r="M35" s="217">
        <v>0</v>
      </c>
      <c r="N35" s="217">
        <v>0</v>
      </c>
      <c r="O35" s="217">
        <v>0</v>
      </c>
      <c r="P35" s="216">
        <v>1200000</v>
      </c>
    </row>
    <row r="36" spans="1:16" ht="53.45" customHeight="1" x14ac:dyDescent="0.25">
      <c r="A36" s="213" t="s">
        <v>138</v>
      </c>
      <c r="B36" s="213" t="s">
        <v>139</v>
      </c>
      <c r="C36" s="214" t="s">
        <v>140</v>
      </c>
      <c r="D36" s="215" t="s">
        <v>141</v>
      </c>
      <c r="E36" s="216">
        <v>90000</v>
      </c>
      <c r="F36" s="217">
        <v>90000</v>
      </c>
      <c r="G36" s="217">
        <v>0</v>
      </c>
      <c r="H36" s="217">
        <v>0</v>
      </c>
      <c r="I36" s="217">
        <v>0</v>
      </c>
      <c r="J36" s="216">
        <v>0</v>
      </c>
      <c r="K36" s="217">
        <v>0</v>
      </c>
      <c r="L36" s="217">
        <v>0</v>
      </c>
      <c r="M36" s="217">
        <v>0</v>
      </c>
      <c r="N36" s="217">
        <v>0</v>
      </c>
      <c r="O36" s="217">
        <v>0</v>
      </c>
      <c r="P36" s="216">
        <v>90000</v>
      </c>
    </row>
    <row r="37" spans="1:16" ht="49.15" customHeight="1" x14ac:dyDescent="0.25">
      <c r="A37" s="213" t="s">
        <v>281</v>
      </c>
      <c r="B37" s="213" t="s">
        <v>282</v>
      </c>
      <c r="C37" s="214" t="s">
        <v>238</v>
      </c>
      <c r="D37" s="215" t="s">
        <v>283</v>
      </c>
      <c r="E37" s="216">
        <v>400000</v>
      </c>
      <c r="F37" s="217">
        <v>400000</v>
      </c>
      <c r="G37" s="217">
        <v>0</v>
      </c>
      <c r="H37" s="217">
        <v>0</v>
      </c>
      <c r="I37" s="217">
        <v>0</v>
      </c>
      <c r="J37" s="216">
        <v>0</v>
      </c>
      <c r="K37" s="217">
        <v>0</v>
      </c>
      <c r="L37" s="217">
        <v>0</v>
      </c>
      <c r="M37" s="217">
        <v>0</v>
      </c>
      <c r="N37" s="217">
        <v>0</v>
      </c>
      <c r="O37" s="217">
        <v>0</v>
      </c>
      <c r="P37" s="216">
        <v>400000</v>
      </c>
    </row>
    <row r="38" spans="1:16" ht="45.6" customHeight="1" x14ac:dyDescent="0.25">
      <c r="A38" s="213" t="s">
        <v>408</v>
      </c>
      <c r="B38" s="213" t="s">
        <v>409</v>
      </c>
      <c r="C38" s="214" t="s">
        <v>410</v>
      </c>
      <c r="D38" s="215" t="s">
        <v>411</v>
      </c>
      <c r="E38" s="216">
        <v>0</v>
      </c>
      <c r="F38" s="217">
        <v>0</v>
      </c>
      <c r="G38" s="217">
        <v>0</v>
      </c>
      <c r="H38" s="217">
        <v>0</v>
      </c>
      <c r="I38" s="217">
        <v>0</v>
      </c>
      <c r="J38" s="216">
        <v>300000</v>
      </c>
      <c r="K38" s="217">
        <v>0</v>
      </c>
      <c r="L38" s="217">
        <v>300000</v>
      </c>
      <c r="M38" s="217">
        <v>0</v>
      </c>
      <c r="N38" s="217">
        <v>0</v>
      </c>
      <c r="O38" s="217">
        <v>0</v>
      </c>
      <c r="P38" s="216">
        <v>300000</v>
      </c>
    </row>
    <row r="39" spans="1:16" ht="41.45" customHeight="1" x14ac:dyDescent="0.25">
      <c r="A39" s="213" t="s">
        <v>127</v>
      </c>
      <c r="B39" s="213" t="s">
        <v>128</v>
      </c>
      <c r="C39" s="214" t="s">
        <v>129</v>
      </c>
      <c r="D39" s="215" t="s">
        <v>130</v>
      </c>
      <c r="E39" s="216">
        <v>0</v>
      </c>
      <c r="F39" s="217">
        <v>0</v>
      </c>
      <c r="G39" s="217">
        <v>0</v>
      </c>
      <c r="H39" s="217">
        <v>0</v>
      </c>
      <c r="I39" s="217">
        <v>0</v>
      </c>
      <c r="J39" s="216">
        <v>61000</v>
      </c>
      <c r="K39" s="217">
        <v>0</v>
      </c>
      <c r="L39" s="217">
        <v>61000</v>
      </c>
      <c r="M39" s="217">
        <v>0</v>
      </c>
      <c r="N39" s="217">
        <v>0</v>
      </c>
      <c r="O39" s="217">
        <v>0</v>
      </c>
      <c r="P39" s="216">
        <v>61000</v>
      </c>
    </row>
    <row r="40" spans="1:16" ht="44.45" customHeight="1" x14ac:dyDescent="0.25">
      <c r="A40" s="207" t="s">
        <v>59</v>
      </c>
      <c r="B40" s="208"/>
      <c r="C40" s="209"/>
      <c r="D40" s="210" t="s">
        <v>60</v>
      </c>
      <c r="E40" s="211">
        <v>85608215.480000004</v>
      </c>
      <c r="F40" s="212">
        <v>85608215.480000004</v>
      </c>
      <c r="G40" s="212">
        <v>54454500</v>
      </c>
      <c r="H40" s="212">
        <v>10000900</v>
      </c>
      <c r="I40" s="212">
        <v>0</v>
      </c>
      <c r="J40" s="211">
        <v>4705328</v>
      </c>
      <c r="K40" s="212">
        <v>3763328</v>
      </c>
      <c r="L40" s="212">
        <v>942000</v>
      </c>
      <c r="M40" s="212">
        <v>0</v>
      </c>
      <c r="N40" s="212">
        <v>0</v>
      </c>
      <c r="O40" s="212">
        <v>3763328</v>
      </c>
      <c r="P40" s="211">
        <v>90313543.480000004</v>
      </c>
    </row>
    <row r="41" spans="1:16" ht="54" customHeight="1" x14ac:dyDescent="0.25">
      <c r="A41" s="207" t="s">
        <v>61</v>
      </c>
      <c r="B41" s="208"/>
      <c r="C41" s="209"/>
      <c r="D41" s="210" t="s">
        <v>60</v>
      </c>
      <c r="E41" s="211">
        <v>85608215.480000004</v>
      </c>
      <c r="F41" s="212">
        <v>85608215.480000004</v>
      </c>
      <c r="G41" s="212">
        <v>54454500</v>
      </c>
      <c r="H41" s="212">
        <v>10000900</v>
      </c>
      <c r="I41" s="212">
        <v>0</v>
      </c>
      <c r="J41" s="211">
        <v>4705328</v>
      </c>
      <c r="K41" s="212">
        <v>3763328</v>
      </c>
      <c r="L41" s="212">
        <v>942000</v>
      </c>
      <c r="M41" s="212">
        <v>0</v>
      </c>
      <c r="N41" s="212">
        <v>0</v>
      </c>
      <c r="O41" s="212">
        <v>3763328</v>
      </c>
      <c r="P41" s="211">
        <v>90313543.480000004</v>
      </c>
    </row>
    <row r="42" spans="1:16" ht="58.9" customHeight="1" x14ac:dyDescent="0.25">
      <c r="A42" s="213" t="s">
        <v>190</v>
      </c>
      <c r="B42" s="213" t="s">
        <v>89</v>
      </c>
      <c r="C42" s="214" t="s">
        <v>30</v>
      </c>
      <c r="D42" s="215" t="s">
        <v>209</v>
      </c>
      <c r="E42" s="216">
        <v>1006500</v>
      </c>
      <c r="F42" s="217">
        <v>1006500</v>
      </c>
      <c r="G42" s="217">
        <v>800000</v>
      </c>
      <c r="H42" s="217">
        <v>0</v>
      </c>
      <c r="I42" s="217">
        <v>0</v>
      </c>
      <c r="J42" s="216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6">
        <v>1006500</v>
      </c>
    </row>
    <row r="43" spans="1:16" ht="40.9" customHeight="1" x14ac:dyDescent="0.25">
      <c r="A43" s="213" t="s">
        <v>62</v>
      </c>
      <c r="B43" s="213" t="s">
        <v>36</v>
      </c>
      <c r="C43" s="214" t="s">
        <v>37</v>
      </c>
      <c r="D43" s="215" t="s">
        <v>38</v>
      </c>
      <c r="E43" s="216">
        <v>16272500</v>
      </c>
      <c r="F43" s="217">
        <v>16272500</v>
      </c>
      <c r="G43" s="217">
        <v>8935000</v>
      </c>
      <c r="H43" s="217">
        <v>2569000</v>
      </c>
      <c r="I43" s="217">
        <v>0</v>
      </c>
      <c r="J43" s="216">
        <v>430000</v>
      </c>
      <c r="K43" s="217">
        <v>0</v>
      </c>
      <c r="L43" s="217">
        <v>430000</v>
      </c>
      <c r="M43" s="217">
        <v>0</v>
      </c>
      <c r="N43" s="217">
        <v>0</v>
      </c>
      <c r="O43" s="217">
        <v>0</v>
      </c>
      <c r="P43" s="216">
        <v>16702500</v>
      </c>
    </row>
    <row r="44" spans="1:16" ht="37.9" customHeight="1" x14ac:dyDescent="0.25">
      <c r="A44" s="213" t="s">
        <v>210</v>
      </c>
      <c r="B44" s="213" t="s">
        <v>211</v>
      </c>
      <c r="C44" s="214" t="s">
        <v>64</v>
      </c>
      <c r="D44" s="215" t="s">
        <v>295</v>
      </c>
      <c r="E44" s="216">
        <v>19192970</v>
      </c>
      <c r="F44" s="217">
        <v>19192970</v>
      </c>
      <c r="G44" s="217">
        <v>6490200</v>
      </c>
      <c r="H44" s="217">
        <v>6064000</v>
      </c>
      <c r="I44" s="217">
        <v>0</v>
      </c>
      <c r="J44" s="216">
        <v>2179330</v>
      </c>
      <c r="K44" s="217">
        <v>1829330</v>
      </c>
      <c r="L44" s="217">
        <v>350000</v>
      </c>
      <c r="M44" s="217">
        <v>0</v>
      </c>
      <c r="N44" s="217">
        <v>0</v>
      </c>
      <c r="O44" s="217">
        <v>1829330</v>
      </c>
      <c r="P44" s="216">
        <v>21372300</v>
      </c>
    </row>
    <row r="45" spans="1:16" ht="28.15" customHeight="1" x14ac:dyDescent="0.25">
      <c r="A45" s="213" t="s">
        <v>286</v>
      </c>
      <c r="B45" s="213" t="s">
        <v>287</v>
      </c>
      <c r="C45" s="214" t="s">
        <v>64</v>
      </c>
      <c r="D45" s="215" t="s">
        <v>296</v>
      </c>
      <c r="E45" s="216">
        <v>36169100</v>
      </c>
      <c r="F45" s="217">
        <v>36169100</v>
      </c>
      <c r="G45" s="217">
        <v>29646000</v>
      </c>
      <c r="H45" s="217">
        <v>0</v>
      </c>
      <c r="I45" s="217">
        <v>0</v>
      </c>
      <c r="J45" s="216">
        <v>0</v>
      </c>
      <c r="K45" s="217">
        <v>0</v>
      </c>
      <c r="L45" s="217">
        <v>0</v>
      </c>
      <c r="M45" s="217">
        <v>0</v>
      </c>
      <c r="N45" s="217">
        <v>0</v>
      </c>
      <c r="O45" s="217">
        <v>0</v>
      </c>
      <c r="P45" s="216">
        <v>36169100</v>
      </c>
    </row>
    <row r="46" spans="1:16" ht="41.45" customHeight="1" x14ac:dyDescent="0.25">
      <c r="A46" s="213" t="s">
        <v>212</v>
      </c>
      <c r="B46" s="213" t="s">
        <v>213</v>
      </c>
      <c r="C46" s="214" t="s">
        <v>65</v>
      </c>
      <c r="D46" s="215" t="s">
        <v>177</v>
      </c>
      <c r="E46" s="216">
        <v>1901000</v>
      </c>
      <c r="F46" s="217">
        <v>1901000</v>
      </c>
      <c r="G46" s="217">
        <v>1200000</v>
      </c>
      <c r="H46" s="217">
        <v>225000</v>
      </c>
      <c r="I46" s="217">
        <v>0</v>
      </c>
      <c r="J46" s="216">
        <v>258000</v>
      </c>
      <c r="K46" s="217">
        <v>250000</v>
      </c>
      <c r="L46" s="217">
        <v>8000</v>
      </c>
      <c r="M46" s="217">
        <v>0</v>
      </c>
      <c r="N46" s="217">
        <v>0</v>
      </c>
      <c r="O46" s="217">
        <v>250000</v>
      </c>
      <c r="P46" s="216">
        <v>2159000</v>
      </c>
    </row>
    <row r="47" spans="1:16" ht="44.45" customHeight="1" x14ac:dyDescent="0.25">
      <c r="A47" s="213" t="s">
        <v>214</v>
      </c>
      <c r="B47" s="213" t="s">
        <v>215</v>
      </c>
      <c r="C47" s="214" t="s">
        <v>65</v>
      </c>
      <c r="D47" s="215" t="s">
        <v>276</v>
      </c>
      <c r="E47" s="216">
        <v>2097600</v>
      </c>
      <c r="F47" s="217">
        <v>2097600</v>
      </c>
      <c r="G47" s="217">
        <v>1600000</v>
      </c>
      <c r="H47" s="217">
        <v>46300</v>
      </c>
      <c r="I47" s="217">
        <v>0</v>
      </c>
      <c r="J47" s="216">
        <v>80000</v>
      </c>
      <c r="K47" s="217">
        <v>0</v>
      </c>
      <c r="L47" s="217">
        <v>80000</v>
      </c>
      <c r="M47" s="217">
        <v>0</v>
      </c>
      <c r="N47" s="217">
        <v>0</v>
      </c>
      <c r="O47" s="217">
        <v>0</v>
      </c>
      <c r="P47" s="216">
        <v>2177600</v>
      </c>
    </row>
    <row r="48" spans="1:16" ht="43.9" customHeight="1" x14ac:dyDescent="0.25">
      <c r="A48" s="213" t="s">
        <v>216</v>
      </c>
      <c r="B48" s="213" t="s">
        <v>217</v>
      </c>
      <c r="C48" s="214" t="s">
        <v>66</v>
      </c>
      <c r="D48" s="215" t="s">
        <v>93</v>
      </c>
      <c r="E48" s="216">
        <v>2439100</v>
      </c>
      <c r="F48" s="217">
        <v>2439100</v>
      </c>
      <c r="G48" s="217">
        <v>1854000</v>
      </c>
      <c r="H48" s="217">
        <v>25900</v>
      </c>
      <c r="I48" s="217">
        <v>0</v>
      </c>
      <c r="J48" s="216">
        <v>0</v>
      </c>
      <c r="K48" s="217">
        <v>0</v>
      </c>
      <c r="L48" s="217">
        <v>0</v>
      </c>
      <c r="M48" s="217">
        <v>0</v>
      </c>
      <c r="N48" s="217">
        <v>0</v>
      </c>
      <c r="O48" s="217">
        <v>0</v>
      </c>
      <c r="P48" s="216">
        <v>2439100</v>
      </c>
    </row>
    <row r="49" spans="1:16" ht="43.9" customHeight="1" x14ac:dyDescent="0.25">
      <c r="A49" s="213" t="s">
        <v>218</v>
      </c>
      <c r="B49" s="213" t="s">
        <v>219</v>
      </c>
      <c r="C49" s="214" t="s">
        <v>66</v>
      </c>
      <c r="D49" s="215" t="s">
        <v>104</v>
      </c>
      <c r="E49" s="216">
        <v>12670</v>
      </c>
      <c r="F49" s="217">
        <v>12670</v>
      </c>
      <c r="G49" s="217">
        <v>0</v>
      </c>
      <c r="H49" s="217">
        <v>0</v>
      </c>
      <c r="I49" s="217">
        <v>0</v>
      </c>
      <c r="J49" s="216">
        <v>0</v>
      </c>
      <c r="K49" s="217">
        <v>0</v>
      </c>
      <c r="L49" s="217">
        <v>0</v>
      </c>
      <c r="M49" s="217">
        <v>0</v>
      </c>
      <c r="N49" s="217">
        <v>0</v>
      </c>
      <c r="O49" s="217">
        <v>0</v>
      </c>
      <c r="P49" s="216">
        <v>12670</v>
      </c>
    </row>
    <row r="50" spans="1:16" ht="47.45" customHeight="1" x14ac:dyDescent="0.25">
      <c r="A50" s="213" t="s">
        <v>400</v>
      </c>
      <c r="B50" s="213" t="s">
        <v>401</v>
      </c>
      <c r="C50" s="214" t="s">
        <v>66</v>
      </c>
      <c r="D50" s="215" t="s">
        <v>402</v>
      </c>
      <c r="E50" s="216">
        <v>59175.479999999996</v>
      </c>
      <c r="F50" s="217">
        <v>59175.479999999996</v>
      </c>
      <c r="G50" s="217">
        <v>49300</v>
      </c>
      <c r="H50" s="217">
        <v>0</v>
      </c>
      <c r="I50" s="217">
        <v>0</v>
      </c>
      <c r="J50" s="216">
        <v>0</v>
      </c>
      <c r="K50" s="217">
        <v>0</v>
      </c>
      <c r="L50" s="217">
        <v>0</v>
      </c>
      <c r="M50" s="217">
        <v>0</v>
      </c>
      <c r="N50" s="217">
        <v>0</v>
      </c>
      <c r="O50" s="217">
        <v>0</v>
      </c>
      <c r="P50" s="216">
        <v>59175.479999999996</v>
      </c>
    </row>
    <row r="51" spans="1:16" ht="44.45" customHeight="1" x14ac:dyDescent="0.25">
      <c r="A51" s="213" t="s">
        <v>392</v>
      </c>
      <c r="B51" s="213" t="s">
        <v>393</v>
      </c>
      <c r="C51" s="214" t="s">
        <v>66</v>
      </c>
      <c r="D51" s="215" t="s">
        <v>394</v>
      </c>
      <c r="E51" s="216">
        <v>0</v>
      </c>
      <c r="F51" s="217">
        <v>0</v>
      </c>
      <c r="G51" s="217">
        <v>0</v>
      </c>
      <c r="H51" s="217">
        <v>0</v>
      </c>
      <c r="I51" s="217">
        <v>0</v>
      </c>
      <c r="J51" s="216">
        <v>65800</v>
      </c>
      <c r="K51" s="217">
        <v>65800</v>
      </c>
      <c r="L51" s="217">
        <v>0</v>
      </c>
      <c r="M51" s="217">
        <v>0</v>
      </c>
      <c r="N51" s="217">
        <v>0</v>
      </c>
      <c r="O51" s="217">
        <v>65800</v>
      </c>
      <c r="P51" s="216">
        <v>65800</v>
      </c>
    </row>
    <row r="52" spans="1:16" ht="46.9" customHeight="1" x14ac:dyDescent="0.25">
      <c r="A52" s="213" t="s">
        <v>395</v>
      </c>
      <c r="B52" s="213" t="s">
        <v>396</v>
      </c>
      <c r="C52" s="214" t="s">
        <v>66</v>
      </c>
      <c r="D52" s="215" t="s">
        <v>397</v>
      </c>
      <c r="E52" s="216">
        <v>0</v>
      </c>
      <c r="F52" s="217">
        <v>0</v>
      </c>
      <c r="G52" s="217">
        <v>0</v>
      </c>
      <c r="H52" s="217">
        <v>0</v>
      </c>
      <c r="I52" s="217">
        <v>0</v>
      </c>
      <c r="J52" s="216">
        <v>592198</v>
      </c>
      <c r="K52" s="217">
        <v>592198</v>
      </c>
      <c r="L52" s="217">
        <v>0</v>
      </c>
      <c r="M52" s="217">
        <v>0</v>
      </c>
      <c r="N52" s="217">
        <v>0</v>
      </c>
      <c r="O52" s="217">
        <v>592198</v>
      </c>
      <c r="P52" s="216">
        <v>592198</v>
      </c>
    </row>
    <row r="53" spans="1:16" ht="24" customHeight="1" x14ac:dyDescent="0.25">
      <c r="A53" s="213" t="s">
        <v>119</v>
      </c>
      <c r="B53" s="213" t="s">
        <v>120</v>
      </c>
      <c r="C53" s="214" t="s">
        <v>69</v>
      </c>
      <c r="D53" s="215" t="s">
        <v>121</v>
      </c>
      <c r="E53" s="216">
        <v>2016200</v>
      </c>
      <c r="F53" s="217">
        <v>2016200</v>
      </c>
      <c r="G53" s="217">
        <v>1200000</v>
      </c>
      <c r="H53" s="217">
        <v>417200</v>
      </c>
      <c r="I53" s="217">
        <v>0</v>
      </c>
      <c r="J53" s="216">
        <v>0</v>
      </c>
      <c r="K53" s="217">
        <v>0</v>
      </c>
      <c r="L53" s="217">
        <v>0</v>
      </c>
      <c r="M53" s="217">
        <v>0</v>
      </c>
      <c r="N53" s="217">
        <v>0</v>
      </c>
      <c r="O53" s="217">
        <v>0</v>
      </c>
      <c r="P53" s="216">
        <v>2016200</v>
      </c>
    </row>
    <row r="54" spans="1:16" ht="25.5" x14ac:dyDescent="0.25">
      <c r="A54" s="213" t="s">
        <v>67</v>
      </c>
      <c r="B54" s="213" t="s">
        <v>68</v>
      </c>
      <c r="C54" s="214" t="s">
        <v>69</v>
      </c>
      <c r="D54" s="215" t="s">
        <v>70</v>
      </c>
      <c r="E54" s="216">
        <v>577000</v>
      </c>
      <c r="F54" s="217">
        <v>577000</v>
      </c>
      <c r="G54" s="217">
        <v>380000</v>
      </c>
      <c r="H54" s="217">
        <v>57000</v>
      </c>
      <c r="I54" s="217">
        <v>0</v>
      </c>
      <c r="J54" s="216">
        <v>4000</v>
      </c>
      <c r="K54" s="217">
        <v>0</v>
      </c>
      <c r="L54" s="217">
        <v>4000</v>
      </c>
      <c r="M54" s="217">
        <v>0</v>
      </c>
      <c r="N54" s="217">
        <v>0</v>
      </c>
      <c r="O54" s="217">
        <v>0</v>
      </c>
      <c r="P54" s="216">
        <v>581000</v>
      </c>
    </row>
    <row r="55" spans="1:16" ht="38.25" x14ac:dyDescent="0.25">
      <c r="A55" s="213" t="s">
        <v>71</v>
      </c>
      <c r="B55" s="213" t="s">
        <v>72</v>
      </c>
      <c r="C55" s="214" t="s">
        <v>73</v>
      </c>
      <c r="D55" s="215" t="s">
        <v>74</v>
      </c>
      <c r="E55" s="216">
        <v>3614400</v>
      </c>
      <c r="F55" s="217">
        <v>3614400</v>
      </c>
      <c r="G55" s="217">
        <v>2300000</v>
      </c>
      <c r="H55" s="217">
        <v>596500</v>
      </c>
      <c r="I55" s="217">
        <v>0</v>
      </c>
      <c r="J55" s="216">
        <v>1096000</v>
      </c>
      <c r="K55" s="217">
        <v>1026000</v>
      </c>
      <c r="L55" s="217">
        <v>70000</v>
      </c>
      <c r="M55" s="217">
        <v>0</v>
      </c>
      <c r="N55" s="217">
        <v>0</v>
      </c>
      <c r="O55" s="217">
        <v>1026000</v>
      </c>
      <c r="P55" s="216">
        <v>4710400</v>
      </c>
    </row>
    <row r="56" spans="1:16" ht="25.5" x14ac:dyDescent="0.25">
      <c r="A56" s="213" t="s">
        <v>108</v>
      </c>
      <c r="B56" s="213" t="s">
        <v>95</v>
      </c>
      <c r="C56" s="214" t="s">
        <v>96</v>
      </c>
      <c r="D56" s="215" t="s">
        <v>97</v>
      </c>
      <c r="E56" s="216">
        <v>50000</v>
      </c>
      <c r="F56" s="217">
        <v>50000</v>
      </c>
      <c r="G56" s="217">
        <v>0</v>
      </c>
      <c r="H56" s="217">
        <v>0</v>
      </c>
      <c r="I56" s="217">
        <v>0</v>
      </c>
      <c r="J56" s="216">
        <v>0</v>
      </c>
      <c r="K56" s="217">
        <v>0</v>
      </c>
      <c r="L56" s="217">
        <v>0</v>
      </c>
      <c r="M56" s="217">
        <v>0</v>
      </c>
      <c r="N56" s="217">
        <v>0</v>
      </c>
      <c r="O56" s="217">
        <v>0</v>
      </c>
      <c r="P56" s="216">
        <v>50000</v>
      </c>
    </row>
    <row r="57" spans="1:16" ht="39.6" customHeight="1" x14ac:dyDescent="0.25">
      <c r="A57" s="213" t="s">
        <v>109</v>
      </c>
      <c r="B57" s="213" t="s">
        <v>44</v>
      </c>
      <c r="C57" s="214" t="s">
        <v>45</v>
      </c>
      <c r="D57" s="215" t="s">
        <v>46</v>
      </c>
      <c r="E57" s="216">
        <v>200000</v>
      </c>
      <c r="F57" s="217">
        <v>200000</v>
      </c>
      <c r="G57" s="217">
        <v>0</v>
      </c>
      <c r="H57" s="217">
        <v>0</v>
      </c>
      <c r="I57" s="217">
        <v>0</v>
      </c>
      <c r="J57" s="216">
        <v>0</v>
      </c>
      <c r="K57" s="217">
        <v>0</v>
      </c>
      <c r="L57" s="217">
        <v>0</v>
      </c>
      <c r="M57" s="217">
        <v>0</v>
      </c>
      <c r="N57" s="217">
        <v>0</v>
      </c>
      <c r="O57" s="217">
        <v>0</v>
      </c>
      <c r="P57" s="216">
        <v>200000</v>
      </c>
    </row>
    <row r="58" spans="1:16" x14ac:dyDescent="0.25">
      <c r="A58" s="207" t="s">
        <v>203</v>
      </c>
      <c r="B58" s="208"/>
      <c r="C58" s="209"/>
      <c r="D58" s="210" t="s">
        <v>204</v>
      </c>
      <c r="E58" s="211">
        <v>1349100</v>
      </c>
      <c r="F58" s="212">
        <v>1349100</v>
      </c>
      <c r="G58" s="212">
        <v>480000</v>
      </c>
      <c r="H58" s="212">
        <v>16580</v>
      </c>
      <c r="I58" s="212">
        <v>0</v>
      </c>
      <c r="J58" s="211">
        <v>0</v>
      </c>
      <c r="K58" s="212">
        <v>0</v>
      </c>
      <c r="L58" s="212">
        <v>0</v>
      </c>
      <c r="M58" s="212">
        <v>0</v>
      </c>
      <c r="N58" s="212">
        <v>0</v>
      </c>
      <c r="O58" s="212">
        <v>0</v>
      </c>
      <c r="P58" s="211">
        <v>1349100</v>
      </c>
    </row>
    <row r="59" spans="1:16" x14ac:dyDescent="0.25">
      <c r="A59" s="207" t="s">
        <v>205</v>
      </c>
      <c r="B59" s="208"/>
      <c r="C59" s="209"/>
      <c r="D59" s="210" t="s">
        <v>204</v>
      </c>
      <c r="E59" s="211">
        <v>1349100</v>
      </c>
      <c r="F59" s="212">
        <v>1349100</v>
      </c>
      <c r="G59" s="212">
        <v>480000</v>
      </c>
      <c r="H59" s="212">
        <v>16580</v>
      </c>
      <c r="I59" s="212">
        <v>0</v>
      </c>
      <c r="J59" s="211">
        <v>0</v>
      </c>
      <c r="K59" s="212">
        <v>0</v>
      </c>
      <c r="L59" s="212">
        <v>0</v>
      </c>
      <c r="M59" s="212">
        <v>0</v>
      </c>
      <c r="N59" s="212">
        <v>0</v>
      </c>
      <c r="O59" s="212">
        <v>0</v>
      </c>
      <c r="P59" s="211">
        <v>1349100</v>
      </c>
    </row>
    <row r="60" spans="1:16" ht="38.25" x14ac:dyDescent="0.25">
      <c r="A60" s="213" t="s">
        <v>206</v>
      </c>
      <c r="B60" s="213" t="s">
        <v>89</v>
      </c>
      <c r="C60" s="214" t="s">
        <v>30</v>
      </c>
      <c r="D60" s="215" t="s">
        <v>209</v>
      </c>
      <c r="E60" s="216">
        <v>653000</v>
      </c>
      <c r="F60" s="217">
        <v>653000</v>
      </c>
      <c r="G60" s="217">
        <v>480000</v>
      </c>
      <c r="H60" s="217">
        <v>16580</v>
      </c>
      <c r="I60" s="217">
        <v>0</v>
      </c>
      <c r="J60" s="216">
        <v>0</v>
      </c>
      <c r="K60" s="217">
        <v>0</v>
      </c>
      <c r="L60" s="217">
        <v>0</v>
      </c>
      <c r="M60" s="217">
        <v>0</v>
      </c>
      <c r="N60" s="217">
        <v>0</v>
      </c>
      <c r="O60" s="217">
        <v>0</v>
      </c>
      <c r="P60" s="216">
        <v>653000</v>
      </c>
    </row>
    <row r="61" spans="1:16" x14ac:dyDescent="0.25">
      <c r="A61" s="213" t="s">
        <v>220</v>
      </c>
      <c r="B61" s="213" t="s">
        <v>57</v>
      </c>
      <c r="C61" s="214" t="s">
        <v>33</v>
      </c>
      <c r="D61" s="215" t="s">
        <v>58</v>
      </c>
      <c r="E61" s="216">
        <v>636100</v>
      </c>
      <c r="F61" s="217">
        <v>636100</v>
      </c>
      <c r="G61" s="217">
        <v>0</v>
      </c>
      <c r="H61" s="217">
        <v>0</v>
      </c>
      <c r="I61" s="217">
        <v>0</v>
      </c>
      <c r="J61" s="216">
        <v>0</v>
      </c>
      <c r="K61" s="217">
        <v>0</v>
      </c>
      <c r="L61" s="217">
        <v>0</v>
      </c>
      <c r="M61" s="217">
        <v>0</v>
      </c>
      <c r="N61" s="217">
        <v>0</v>
      </c>
      <c r="O61" s="217">
        <v>0</v>
      </c>
      <c r="P61" s="216">
        <v>636100</v>
      </c>
    </row>
    <row r="62" spans="1:16" ht="51" x14ac:dyDescent="0.25">
      <c r="A62" s="213" t="s">
        <v>303</v>
      </c>
      <c r="B62" s="213" t="s">
        <v>403</v>
      </c>
      <c r="C62" s="214" t="s">
        <v>33</v>
      </c>
      <c r="D62" s="215" t="s">
        <v>304</v>
      </c>
      <c r="E62" s="216">
        <v>60000</v>
      </c>
      <c r="F62" s="217">
        <v>60000</v>
      </c>
      <c r="G62" s="217">
        <v>0</v>
      </c>
      <c r="H62" s="217">
        <v>0</v>
      </c>
      <c r="I62" s="217">
        <v>0</v>
      </c>
      <c r="J62" s="216">
        <v>0</v>
      </c>
      <c r="K62" s="217">
        <v>0</v>
      </c>
      <c r="L62" s="217">
        <v>0</v>
      </c>
      <c r="M62" s="217">
        <v>0</v>
      </c>
      <c r="N62" s="217">
        <v>0</v>
      </c>
      <c r="O62" s="217">
        <v>0</v>
      </c>
      <c r="P62" s="216">
        <v>60000</v>
      </c>
    </row>
    <row r="63" spans="1:16" x14ac:dyDescent="0.25">
      <c r="A63" s="218" t="s">
        <v>134</v>
      </c>
      <c r="B63" s="219" t="s">
        <v>134</v>
      </c>
      <c r="C63" s="220" t="s">
        <v>134</v>
      </c>
      <c r="D63" s="221" t="s">
        <v>164</v>
      </c>
      <c r="E63" s="211">
        <v>127601192.45</v>
      </c>
      <c r="F63" s="211">
        <v>119709192.45</v>
      </c>
      <c r="G63" s="211">
        <v>68717500</v>
      </c>
      <c r="H63" s="211">
        <v>12763278</v>
      </c>
      <c r="I63" s="211">
        <v>7892000</v>
      </c>
      <c r="J63" s="211">
        <v>10923660.85</v>
      </c>
      <c r="K63" s="211">
        <v>9090660.8499999996</v>
      </c>
      <c r="L63" s="211">
        <v>1783000</v>
      </c>
      <c r="M63" s="211">
        <v>0</v>
      </c>
      <c r="N63" s="211">
        <v>0</v>
      </c>
      <c r="O63" s="211">
        <v>9140660.8499999996</v>
      </c>
      <c r="P63" s="211">
        <v>138524853.30000001</v>
      </c>
    </row>
    <row r="65" spans="3:7" ht="18.75" x14ac:dyDescent="0.3">
      <c r="C65" s="29"/>
      <c r="D65" s="25" t="s">
        <v>412</v>
      </c>
      <c r="E65" s="25"/>
      <c r="F65" s="25" t="s">
        <v>413</v>
      </c>
      <c r="G65" s="29"/>
    </row>
  </sheetData>
  <mergeCells count="22">
    <mergeCell ref="A10:A13"/>
    <mergeCell ref="B10:B13"/>
    <mergeCell ref="C10:C13"/>
    <mergeCell ref="D10:D13"/>
    <mergeCell ref="E10:I10"/>
    <mergeCell ref="E11:E13"/>
    <mergeCell ref="J11:J13"/>
    <mergeCell ref="K11:K13"/>
    <mergeCell ref="L11:L13"/>
    <mergeCell ref="M11:N11"/>
    <mergeCell ref="M12:M13"/>
    <mergeCell ref="N12:N13"/>
    <mergeCell ref="F11:F13"/>
    <mergeCell ref="G11:H11"/>
    <mergeCell ref="A6:P6"/>
    <mergeCell ref="A7:P7"/>
    <mergeCell ref="O11:O13"/>
    <mergeCell ref="P10:P13"/>
    <mergeCell ref="G12:G13"/>
    <mergeCell ref="H12:H13"/>
    <mergeCell ref="I11:I13"/>
    <mergeCell ref="J10:O10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zoomScaleNormal="100" workbookViewId="0">
      <selection activeCell="M4" sqref="M4:N5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 t="s">
        <v>110</v>
      </c>
      <c r="N3" s="30"/>
      <c r="O3" s="30"/>
      <c r="P3" s="30"/>
    </row>
    <row r="4" spans="1:16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9" t="s">
        <v>88</v>
      </c>
      <c r="N4" s="159"/>
      <c r="O4" s="30"/>
      <c r="P4" s="30"/>
    </row>
    <row r="5" spans="1:16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29" t="s">
        <v>305</v>
      </c>
      <c r="N5" s="29"/>
      <c r="O5" s="29"/>
      <c r="P5" s="30"/>
    </row>
    <row r="6" spans="1:16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25">
      <c r="A7" s="235" t="s">
        <v>289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</row>
    <row r="8" spans="1:16" x14ac:dyDescent="0.25">
      <c r="A8" s="235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</row>
    <row r="9" spans="1:16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 t="s">
        <v>1</v>
      </c>
    </row>
    <row r="10" spans="1:16" ht="14.45" customHeight="1" x14ac:dyDescent="0.25">
      <c r="A10" s="234" t="s">
        <v>178</v>
      </c>
      <c r="B10" s="234" t="s">
        <v>179</v>
      </c>
      <c r="C10" s="234" t="s">
        <v>143</v>
      </c>
      <c r="D10" s="230" t="s">
        <v>180</v>
      </c>
      <c r="E10" s="230" t="s">
        <v>111</v>
      </c>
      <c r="F10" s="230"/>
      <c r="G10" s="230"/>
      <c r="H10" s="230"/>
      <c r="I10" s="230" t="s">
        <v>112</v>
      </c>
      <c r="J10" s="230"/>
      <c r="K10" s="230"/>
      <c r="L10" s="230"/>
      <c r="M10" s="231" t="s">
        <v>146</v>
      </c>
      <c r="N10" s="230"/>
      <c r="O10" s="230"/>
      <c r="P10" s="230"/>
    </row>
    <row r="11" spans="1:16" ht="14.45" customHeight="1" x14ac:dyDescent="0.25">
      <c r="A11" s="230"/>
      <c r="B11" s="230"/>
      <c r="C11" s="230"/>
      <c r="D11" s="230"/>
      <c r="E11" s="230" t="s">
        <v>147</v>
      </c>
      <c r="F11" s="230" t="s">
        <v>148</v>
      </c>
      <c r="G11" s="230"/>
      <c r="H11" s="231" t="s">
        <v>149</v>
      </c>
      <c r="I11" s="230" t="s">
        <v>147</v>
      </c>
      <c r="J11" s="230" t="s">
        <v>148</v>
      </c>
      <c r="K11" s="230"/>
      <c r="L11" s="231" t="s">
        <v>149</v>
      </c>
      <c r="M11" s="231" t="s">
        <v>147</v>
      </c>
      <c r="N11" s="231" t="s">
        <v>148</v>
      </c>
      <c r="O11" s="231"/>
      <c r="P11" s="231" t="s">
        <v>149</v>
      </c>
    </row>
    <row r="12" spans="1:16" ht="14.45" customHeight="1" x14ac:dyDescent="0.25">
      <c r="A12" s="230"/>
      <c r="B12" s="230"/>
      <c r="C12" s="230"/>
      <c r="D12" s="230"/>
      <c r="E12" s="230"/>
      <c r="F12" s="230" t="s">
        <v>144</v>
      </c>
      <c r="G12" s="230" t="s">
        <v>145</v>
      </c>
      <c r="H12" s="230"/>
      <c r="I12" s="230"/>
      <c r="J12" s="230" t="s">
        <v>144</v>
      </c>
      <c r="K12" s="230" t="s">
        <v>145</v>
      </c>
      <c r="L12" s="230"/>
      <c r="M12" s="230"/>
      <c r="N12" s="231" t="s">
        <v>144</v>
      </c>
      <c r="O12" s="231" t="s">
        <v>145</v>
      </c>
      <c r="P12" s="230"/>
    </row>
    <row r="13" spans="1:16" ht="50.25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</row>
    <row r="14" spans="1:16" x14ac:dyDescent="0.25">
      <c r="A14" s="140">
        <v>1</v>
      </c>
      <c r="B14" s="140">
        <v>2</v>
      </c>
      <c r="C14" s="140">
        <v>3</v>
      </c>
      <c r="D14" s="140">
        <v>4</v>
      </c>
      <c r="E14" s="140">
        <v>5</v>
      </c>
      <c r="F14" s="140">
        <v>6</v>
      </c>
      <c r="G14" s="140">
        <v>7</v>
      </c>
      <c r="H14" s="141">
        <v>8</v>
      </c>
      <c r="I14" s="140">
        <v>9</v>
      </c>
      <c r="J14" s="140">
        <v>10</v>
      </c>
      <c r="K14" s="140">
        <v>11</v>
      </c>
      <c r="L14" s="141">
        <v>12</v>
      </c>
      <c r="M14" s="141">
        <v>13</v>
      </c>
      <c r="N14" s="141">
        <v>14</v>
      </c>
      <c r="O14" s="141">
        <v>15</v>
      </c>
      <c r="P14" s="141">
        <v>16</v>
      </c>
    </row>
    <row r="15" spans="1:16" x14ac:dyDescent="0.25">
      <c r="A15" s="142" t="s">
        <v>25</v>
      </c>
      <c r="B15" s="143"/>
      <c r="C15" s="143"/>
      <c r="D15" s="144" t="s">
        <v>26</v>
      </c>
      <c r="E15" s="145">
        <v>100000</v>
      </c>
      <c r="F15" s="145">
        <v>21600</v>
      </c>
      <c r="G15" s="145">
        <v>0</v>
      </c>
      <c r="H15" s="146">
        <v>121600</v>
      </c>
      <c r="I15" s="145">
        <v>0</v>
      </c>
      <c r="J15" s="145">
        <v>-21600</v>
      </c>
      <c r="K15" s="145">
        <v>0</v>
      </c>
      <c r="L15" s="146">
        <v>-21600</v>
      </c>
      <c r="M15" s="146">
        <v>100000</v>
      </c>
      <c r="N15" s="146">
        <v>0</v>
      </c>
      <c r="O15" s="146">
        <v>0</v>
      </c>
      <c r="P15" s="146">
        <v>100000</v>
      </c>
    </row>
    <row r="16" spans="1:16" x14ac:dyDescent="0.25">
      <c r="A16" s="142" t="s">
        <v>27</v>
      </c>
      <c r="B16" s="143"/>
      <c r="C16" s="143"/>
      <c r="D16" s="144" t="s">
        <v>26</v>
      </c>
      <c r="E16" s="145">
        <v>100000</v>
      </c>
      <c r="F16" s="145">
        <v>21600</v>
      </c>
      <c r="G16" s="145">
        <v>0</v>
      </c>
      <c r="H16" s="146">
        <v>121600</v>
      </c>
      <c r="I16" s="145">
        <v>0</v>
      </c>
      <c r="J16" s="145">
        <v>-21600</v>
      </c>
      <c r="K16" s="145">
        <v>0</v>
      </c>
      <c r="L16" s="146">
        <v>-21600</v>
      </c>
      <c r="M16" s="146">
        <v>100000</v>
      </c>
      <c r="N16" s="146">
        <v>0</v>
      </c>
      <c r="O16" s="146">
        <v>0</v>
      </c>
      <c r="P16" s="146">
        <v>100000</v>
      </c>
    </row>
    <row r="17" spans="1:16" ht="38.25" x14ac:dyDescent="0.25">
      <c r="A17" s="142" t="s">
        <v>122</v>
      </c>
      <c r="B17" s="142" t="s">
        <v>123</v>
      </c>
      <c r="C17" s="142" t="s">
        <v>124</v>
      </c>
      <c r="D17" s="144" t="s">
        <v>150</v>
      </c>
      <c r="E17" s="145">
        <v>100000</v>
      </c>
      <c r="F17" s="145">
        <v>21600</v>
      </c>
      <c r="G17" s="145">
        <v>0</v>
      </c>
      <c r="H17" s="146">
        <v>121600</v>
      </c>
      <c r="I17" s="145">
        <v>0</v>
      </c>
      <c r="J17" s="145">
        <v>0</v>
      </c>
      <c r="K17" s="145">
        <v>0</v>
      </c>
      <c r="L17" s="146">
        <v>0</v>
      </c>
      <c r="M17" s="146">
        <v>100000</v>
      </c>
      <c r="N17" s="146">
        <v>21600</v>
      </c>
      <c r="O17" s="146">
        <v>0</v>
      </c>
      <c r="P17" s="146">
        <v>121600</v>
      </c>
    </row>
    <row r="18" spans="1:16" ht="25.5" x14ac:dyDescent="0.25">
      <c r="A18" s="140"/>
      <c r="B18" s="147" t="s">
        <v>125</v>
      </c>
      <c r="C18" s="140"/>
      <c r="D18" s="148" t="s">
        <v>126</v>
      </c>
      <c r="E18" s="149">
        <v>100000</v>
      </c>
      <c r="F18" s="149">
        <v>21600</v>
      </c>
      <c r="G18" s="149">
        <v>0</v>
      </c>
      <c r="H18" s="150">
        <v>121600</v>
      </c>
      <c r="I18" s="149">
        <v>0</v>
      </c>
      <c r="J18" s="149">
        <v>0</v>
      </c>
      <c r="K18" s="149">
        <v>0</v>
      </c>
      <c r="L18" s="150">
        <v>0</v>
      </c>
      <c r="M18" s="150">
        <v>100000</v>
      </c>
      <c r="N18" s="150">
        <v>21600</v>
      </c>
      <c r="O18" s="150">
        <v>0</v>
      </c>
      <c r="P18" s="150">
        <v>121600</v>
      </c>
    </row>
    <row r="19" spans="1:16" ht="51" x14ac:dyDescent="0.25">
      <c r="A19" s="142" t="s">
        <v>175</v>
      </c>
      <c r="B19" s="142" t="s">
        <v>181</v>
      </c>
      <c r="C19" s="142" t="s">
        <v>124</v>
      </c>
      <c r="D19" s="144" t="s">
        <v>182</v>
      </c>
      <c r="E19" s="145">
        <v>0</v>
      </c>
      <c r="F19" s="145">
        <v>0</v>
      </c>
      <c r="G19" s="145">
        <v>0</v>
      </c>
      <c r="H19" s="146">
        <v>0</v>
      </c>
      <c r="I19" s="145">
        <v>0</v>
      </c>
      <c r="J19" s="145">
        <v>-21600</v>
      </c>
      <c r="K19" s="145">
        <v>0</v>
      </c>
      <c r="L19" s="146">
        <v>-21600</v>
      </c>
      <c r="M19" s="146">
        <v>0</v>
      </c>
      <c r="N19" s="146">
        <v>-21600</v>
      </c>
      <c r="O19" s="146">
        <v>0</v>
      </c>
      <c r="P19" s="146">
        <v>-21600</v>
      </c>
    </row>
    <row r="20" spans="1:16" ht="25.5" x14ac:dyDescent="0.25">
      <c r="A20" s="140"/>
      <c r="B20" s="147" t="s">
        <v>154</v>
      </c>
      <c r="C20" s="140"/>
      <c r="D20" s="148" t="s">
        <v>155</v>
      </c>
      <c r="E20" s="149">
        <v>0</v>
      </c>
      <c r="F20" s="149">
        <v>0</v>
      </c>
      <c r="G20" s="149">
        <v>0</v>
      </c>
      <c r="H20" s="150">
        <v>0</v>
      </c>
      <c r="I20" s="149">
        <v>0</v>
      </c>
      <c r="J20" s="149">
        <v>-21600</v>
      </c>
      <c r="K20" s="149">
        <v>0</v>
      </c>
      <c r="L20" s="150">
        <v>-21600</v>
      </c>
      <c r="M20" s="150">
        <v>0</v>
      </c>
      <c r="N20" s="150">
        <v>-21600</v>
      </c>
      <c r="O20" s="150">
        <v>0</v>
      </c>
      <c r="P20" s="150">
        <v>-21600</v>
      </c>
    </row>
    <row r="21" spans="1:16" x14ac:dyDescent="0.25">
      <c r="A21" s="151" t="s">
        <v>151</v>
      </c>
      <c r="B21" s="152" t="s">
        <v>151</v>
      </c>
      <c r="C21" s="151" t="s">
        <v>151</v>
      </c>
      <c r="D21" s="153" t="s">
        <v>164</v>
      </c>
      <c r="E21" s="146">
        <v>100000</v>
      </c>
      <c r="F21" s="146">
        <v>21600</v>
      </c>
      <c r="G21" s="146">
        <v>0</v>
      </c>
      <c r="H21" s="146">
        <v>121600</v>
      </c>
      <c r="I21" s="146">
        <v>0</v>
      </c>
      <c r="J21" s="146">
        <v>-21600</v>
      </c>
      <c r="K21" s="146">
        <v>0</v>
      </c>
      <c r="L21" s="146">
        <v>-21600</v>
      </c>
      <c r="M21" s="146">
        <v>100000</v>
      </c>
      <c r="N21" s="146">
        <v>0</v>
      </c>
      <c r="O21" s="146">
        <v>0</v>
      </c>
      <c r="P21" s="146">
        <v>100000</v>
      </c>
    </row>
    <row r="25" spans="1:16" ht="15.75" x14ac:dyDescent="0.25">
      <c r="D25" s="29" t="s">
        <v>244</v>
      </c>
      <c r="E25" s="29"/>
      <c r="F25" s="29" t="s">
        <v>291</v>
      </c>
      <c r="G25" s="102"/>
    </row>
  </sheetData>
  <mergeCells count="24">
    <mergeCell ref="M10:P10"/>
    <mergeCell ref="M11:M13"/>
    <mergeCell ref="N11:O11"/>
    <mergeCell ref="N12:N13"/>
    <mergeCell ref="O12:O13"/>
    <mergeCell ref="P11:P13"/>
    <mergeCell ref="J11:K11"/>
    <mergeCell ref="J12:J13"/>
    <mergeCell ref="K12:K13"/>
    <mergeCell ref="L11:L13"/>
    <mergeCell ref="F11:G11"/>
    <mergeCell ref="F12:F13"/>
    <mergeCell ref="G12:G13"/>
    <mergeCell ref="H11:H13"/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16" zoomScale="75" zoomScaleNormal="75" workbookViewId="0">
      <selection activeCell="C23" sqref="C23:E23"/>
    </sheetView>
  </sheetViews>
  <sheetFormatPr defaultRowHeight="15" x14ac:dyDescent="0.25"/>
  <cols>
    <col min="1" max="1" width="20.85546875" style="29" customWidth="1"/>
    <col min="2" max="2" width="34.42578125" customWidth="1"/>
    <col min="3" max="3" width="24.42578125" style="29" customWidth="1"/>
    <col min="4" max="4" width="27.42578125" style="29" customWidth="1"/>
    <col min="5" max="5" width="23.42578125" style="74" customWidth="1"/>
    <col min="6" max="6" width="24.28515625" style="31" customWidth="1"/>
    <col min="7" max="7" width="18.28515625" style="5" hidden="1" customWidth="1"/>
    <col min="8" max="8" width="20.5703125" hidden="1" customWidth="1"/>
    <col min="9" max="9" width="20.5703125" style="29" hidden="1" customWidth="1"/>
    <col min="10" max="11" width="20.5703125" style="29" customWidth="1"/>
    <col min="12" max="12" width="21.85546875" customWidth="1"/>
    <col min="13" max="13" width="20.7109375" customWidth="1"/>
    <col min="14" max="14" width="16.42578125" customWidth="1"/>
    <col min="15" max="15" width="16.42578125" style="29" customWidth="1"/>
    <col min="16" max="16" width="22.140625" customWidth="1"/>
    <col min="17" max="17" width="16.42578125" customWidth="1"/>
    <col min="18" max="18" width="19" customWidth="1"/>
  </cols>
  <sheetData>
    <row r="1" spans="1:18" x14ac:dyDescent="0.25">
      <c r="B1" s="4"/>
    </row>
    <row r="2" spans="1:18" x14ac:dyDescent="0.25">
      <c r="H2" s="29"/>
      <c r="L2" s="29"/>
      <c r="M2" s="29"/>
      <c r="P2" s="29" t="s">
        <v>241</v>
      </c>
      <c r="Q2" s="29"/>
      <c r="R2" s="50"/>
    </row>
    <row r="3" spans="1:18" x14ac:dyDescent="0.25">
      <c r="F3" s="29"/>
      <c r="H3" s="29"/>
      <c r="L3" s="93"/>
      <c r="M3" s="29"/>
      <c r="P3" s="29" t="s">
        <v>88</v>
      </c>
      <c r="Q3" s="159"/>
      <c r="R3" s="50"/>
    </row>
    <row r="4" spans="1:18" x14ac:dyDescent="0.25">
      <c r="F4" s="29"/>
      <c r="H4" s="29"/>
      <c r="L4" s="93"/>
      <c r="M4" s="29"/>
      <c r="P4" s="29" t="s">
        <v>398</v>
      </c>
      <c r="Q4" s="29"/>
      <c r="R4" s="50"/>
    </row>
    <row r="5" spans="1:18" x14ac:dyDescent="0.25">
      <c r="P5" s="29"/>
      <c r="Q5" s="29"/>
    </row>
    <row r="6" spans="1:18" s="4" customFormat="1" ht="18.75" customHeight="1" x14ac:dyDescent="0.25">
      <c r="A6" s="29"/>
      <c r="B6" s="237" t="s">
        <v>308</v>
      </c>
      <c r="C6" s="237"/>
      <c r="D6" s="237"/>
      <c r="E6" s="237"/>
      <c r="F6" s="237"/>
      <c r="G6" s="237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</row>
    <row r="7" spans="1:18" s="4" customFormat="1" ht="36" customHeight="1" x14ac:dyDescent="0.25">
      <c r="A7" s="29"/>
      <c r="B7" s="237"/>
      <c r="C7" s="237"/>
      <c r="D7" s="237"/>
      <c r="E7" s="237"/>
      <c r="F7" s="237"/>
      <c r="G7" s="237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</row>
    <row r="8" spans="1:18" s="4" customFormat="1" ht="18.75" x14ac:dyDescent="0.3">
      <c r="A8" s="29"/>
      <c r="B8" s="25"/>
      <c r="C8" s="25"/>
      <c r="D8" s="25"/>
      <c r="E8" s="26"/>
      <c r="F8" s="26"/>
      <c r="G8" s="26"/>
      <c r="I8" s="29"/>
      <c r="J8" s="29"/>
      <c r="K8" s="29"/>
      <c r="O8" s="29"/>
      <c r="R8" s="26" t="s">
        <v>82</v>
      </c>
    </row>
    <row r="9" spans="1:18" ht="54" customHeight="1" x14ac:dyDescent="0.25">
      <c r="A9" s="257" t="s">
        <v>2</v>
      </c>
      <c r="B9" s="240" t="s">
        <v>156</v>
      </c>
      <c r="C9" s="242" t="s">
        <v>157</v>
      </c>
      <c r="D9" s="243"/>
      <c r="E9" s="243"/>
      <c r="F9" s="243"/>
      <c r="G9" s="243"/>
      <c r="H9" s="243"/>
      <c r="I9" s="243"/>
      <c r="J9" s="243"/>
      <c r="K9" s="243"/>
      <c r="L9" s="243"/>
      <c r="M9" s="244"/>
      <c r="N9" s="239" t="s">
        <v>158</v>
      </c>
      <c r="O9" s="239"/>
      <c r="P9" s="239"/>
      <c r="Q9" s="239"/>
      <c r="R9" s="239"/>
    </row>
    <row r="10" spans="1:18" ht="94.5" customHeight="1" x14ac:dyDescent="0.25">
      <c r="A10" s="249"/>
      <c r="B10" s="248"/>
      <c r="C10" s="239" t="s">
        <v>183</v>
      </c>
      <c r="D10" s="224"/>
      <c r="E10" s="242" t="s">
        <v>159</v>
      </c>
      <c r="F10" s="243"/>
      <c r="G10" s="243"/>
      <c r="H10" s="243"/>
      <c r="I10" s="243"/>
      <c r="J10" s="243"/>
      <c r="K10" s="243"/>
      <c r="L10" s="244"/>
      <c r="M10" s="240" t="s">
        <v>144</v>
      </c>
      <c r="N10" s="240" t="s">
        <v>183</v>
      </c>
      <c r="O10" s="242" t="s">
        <v>159</v>
      </c>
      <c r="P10" s="243"/>
      <c r="Q10" s="244"/>
      <c r="R10" s="240" t="s">
        <v>144</v>
      </c>
    </row>
    <row r="11" spans="1:18" s="29" customFormat="1" ht="33" customHeight="1" x14ac:dyDescent="0.25">
      <c r="A11" s="249"/>
      <c r="B11" s="248"/>
      <c r="C11" s="254" t="s">
        <v>242</v>
      </c>
      <c r="D11" s="255"/>
      <c r="E11" s="255"/>
      <c r="F11" s="255"/>
      <c r="G11" s="255"/>
      <c r="H11" s="255"/>
      <c r="I11" s="255"/>
      <c r="J11" s="256"/>
      <c r="K11" s="261" t="s">
        <v>243</v>
      </c>
      <c r="L11" s="256"/>
      <c r="M11" s="248"/>
      <c r="N11" s="241"/>
      <c r="O11" s="239" t="s">
        <v>160</v>
      </c>
      <c r="P11" s="224"/>
      <c r="Q11" s="94" t="s">
        <v>161</v>
      </c>
      <c r="R11" s="248"/>
    </row>
    <row r="12" spans="1:18" ht="24.6" customHeight="1" x14ac:dyDescent="0.25">
      <c r="A12" s="249"/>
      <c r="B12" s="248"/>
      <c r="C12" s="245" t="s">
        <v>162</v>
      </c>
      <c r="D12" s="246"/>
      <c r="E12" s="246"/>
      <c r="F12" s="246"/>
      <c r="G12" s="246"/>
      <c r="H12" s="246"/>
      <c r="I12" s="246"/>
      <c r="J12" s="246"/>
      <c r="K12" s="246"/>
      <c r="L12" s="247"/>
      <c r="M12" s="248"/>
      <c r="N12" s="239" t="s">
        <v>162</v>
      </c>
      <c r="O12" s="239"/>
      <c r="P12" s="239"/>
      <c r="Q12" s="239"/>
      <c r="R12" s="248"/>
    </row>
    <row r="13" spans="1:18" s="22" customFormat="1" ht="175.15" customHeight="1" x14ac:dyDescent="0.25">
      <c r="A13" s="249"/>
      <c r="B13" s="248"/>
      <c r="C13" s="87" t="s">
        <v>226</v>
      </c>
      <c r="D13" s="160" t="s">
        <v>297</v>
      </c>
      <c r="E13" s="97" t="s">
        <v>133</v>
      </c>
      <c r="F13" s="97" t="s">
        <v>152</v>
      </c>
      <c r="G13" s="98" t="s">
        <v>193</v>
      </c>
      <c r="H13" s="96" t="s">
        <v>192</v>
      </c>
      <c r="I13" s="96" t="s">
        <v>240</v>
      </c>
      <c r="J13" s="98" t="s">
        <v>58</v>
      </c>
      <c r="K13" s="98" t="s">
        <v>407</v>
      </c>
      <c r="L13" s="167" t="s">
        <v>309</v>
      </c>
      <c r="M13" s="248"/>
      <c r="N13" s="27"/>
      <c r="O13" s="27" t="s">
        <v>58</v>
      </c>
      <c r="P13" s="162" t="s">
        <v>304</v>
      </c>
      <c r="Q13" s="52"/>
      <c r="R13" s="248"/>
    </row>
    <row r="14" spans="1:18" s="22" customFormat="1" ht="44.45" customHeight="1" x14ac:dyDescent="0.25">
      <c r="A14" s="249"/>
      <c r="B14" s="248"/>
      <c r="C14" s="258" t="s">
        <v>255</v>
      </c>
      <c r="D14" s="259"/>
      <c r="E14" s="259"/>
      <c r="F14" s="259"/>
      <c r="G14" s="259"/>
      <c r="H14" s="259"/>
      <c r="I14" s="259"/>
      <c r="J14" s="259"/>
      <c r="K14" s="259"/>
      <c r="L14" s="260"/>
      <c r="M14" s="249"/>
      <c r="N14" s="245" t="s">
        <v>179</v>
      </c>
      <c r="O14" s="251"/>
      <c r="P14" s="252"/>
      <c r="Q14" s="253"/>
      <c r="R14" s="249"/>
    </row>
    <row r="15" spans="1:18" s="22" customFormat="1" ht="22.15" customHeight="1" x14ac:dyDescent="0.25">
      <c r="A15" s="249"/>
      <c r="B15" s="250"/>
      <c r="C15" s="99">
        <v>410201000</v>
      </c>
      <c r="D15" s="100">
        <v>41021400</v>
      </c>
      <c r="E15" s="99">
        <v>41033900</v>
      </c>
      <c r="F15" s="100">
        <v>41051200</v>
      </c>
      <c r="G15" s="99">
        <v>41051400</v>
      </c>
      <c r="H15" s="94">
        <v>41055000</v>
      </c>
      <c r="I15" s="99">
        <v>41034500</v>
      </c>
      <c r="J15" s="99">
        <v>41053900</v>
      </c>
      <c r="K15" s="99">
        <v>410536</v>
      </c>
      <c r="L15" s="99">
        <v>41051100</v>
      </c>
      <c r="M15" s="250"/>
      <c r="N15" s="59"/>
      <c r="O15" s="101" t="s">
        <v>220</v>
      </c>
      <c r="P15" s="101" t="s">
        <v>303</v>
      </c>
      <c r="Q15" s="59"/>
      <c r="R15" s="250"/>
    </row>
    <row r="16" spans="1:18" ht="15.75" x14ac:dyDescent="0.25">
      <c r="A16" s="58">
        <v>1</v>
      </c>
      <c r="B16" s="52">
        <v>2</v>
      </c>
      <c r="C16" s="87">
        <v>3</v>
      </c>
      <c r="D16" s="88">
        <v>4</v>
      </c>
      <c r="E16" s="88">
        <v>5</v>
      </c>
      <c r="F16" s="72">
        <v>6</v>
      </c>
      <c r="G16" s="52"/>
      <c r="H16" s="52"/>
      <c r="I16" s="103"/>
      <c r="J16" s="94">
        <v>7</v>
      </c>
      <c r="K16" s="180">
        <v>8</v>
      </c>
      <c r="L16" s="72">
        <v>9</v>
      </c>
      <c r="M16" s="52">
        <v>10</v>
      </c>
      <c r="N16" s="52">
        <v>11</v>
      </c>
      <c r="O16" s="161">
        <v>12</v>
      </c>
      <c r="P16" s="92">
        <v>13</v>
      </c>
      <c r="Q16" s="52">
        <v>14</v>
      </c>
      <c r="R16" s="52">
        <v>15</v>
      </c>
    </row>
    <row r="17" spans="1:18" ht="56.25" x14ac:dyDescent="0.3">
      <c r="A17" s="61" t="s">
        <v>184</v>
      </c>
      <c r="B17" s="75" t="s">
        <v>208</v>
      </c>
      <c r="C17" s="129"/>
      <c r="D17" s="126"/>
      <c r="E17" s="129"/>
      <c r="F17" s="126"/>
      <c r="G17" s="126"/>
      <c r="H17" s="126"/>
      <c r="I17" s="126"/>
      <c r="J17" s="126"/>
      <c r="K17" s="126"/>
      <c r="L17" s="126"/>
      <c r="M17" s="126">
        <f>SUM(C17:L17)</f>
        <v>0</v>
      </c>
      <c r="N17" s="126"/>
      <c r="O17" s="126">
        <v>600000</v>
      </c>
      <c r="P17" s="126"/>
      <c r="Q17" s="126"/>
      <c r="R17" s="128">
        <f>SUM(N17:Q17)</f>
        <v>600000</v>
      </c>
    </row>
    <row r="18" spans="1:18" s="29" customFormat="1" ht="33" customHeight="1" x14ac:dyDescent="0.3">
      <c r="A18" s="89" t="s">
        <v>225</v>
      </c>
      <c r="B18" s="75" t="s">
        <v>224</v>
      </c>
      <c r="C18" s="127">
        <v>11896600</v>
      </c>
      <c r="D18" s="127">
        <v>1878700</v>
      </c>
      <c r="E18" s="127">
        <v>36169100</v>
      </c>
      <c r="F18" s="126"/>
      <c r="G18" s="126"/>
      <c r="H18" s="126"/>
      <c r="I18" s="126"/>
      <c r="J18" s="126"/>
      <c r="K18" s="126"/>
      <c r="L18" s="126"/>
      <c r="M18" s="126">
        <f>SUM(C18:L18)</f>
        <v>49944400</v>
      </c>
      <c r="N18" s="126"/>
      <c r="O18" s="126"/>
      <c r="P18" s="131"/>
      <c r="Q18" s="126"/>
      <c r="R18" s="128">
        <f>SUM(N18:Q18)</f>
        <v>0</v>
      </c>
    </row>
    <row r="19" spans="1:18" ht="37.5" x14ac:dyDescent="0.3">
      <c r="A19" s="62" t="s">
        <v>185</v>
      </c>
      <c r="B19" s="53" t="s">
        <v>163</v>
      </c>
      <c r="C19" s="130"/>
      <c r="D19" s="126"/>
      <c r="E19" s="130"/>
      <c r="F19" s="126">
        <v>59175.48</v>
      </c>
      <c r="G19" s="95"/>
      <c r="H19" s="126"/>
      <c r="I19" s="126"/>
      <c r="J19" s="126">
        <v>176700</v>
      </c>
      <c r="K19" s="126">
        <v>300000</v>
      </c>
      <c r="L19" s="126">
        <v>592198</v>
      </c>
      <c r="M19" s="126">
        <f>SUM(C19:L19)</f>
        <v>1128073.48</v>
      </c>
      <c r="N19" s="126"/>
      <c r="O19" s="126">
        <v>36100</v>
      </c>
      <c r="P19" s="131">
        <v>50000</v>
      </c>
      <c r="Q19" s="126"/>
      <c r="R19" s="128">
        <f>SUM(O19:Q19)</f>
        <v>86100</v>
      </c>
    </row>
    <row r="20" spans="1:18" ht="18.75" x14ac:dyDescent="0.25">
      <c r="A20" s="60"/>
      <c r="B20" s="54" t="s">
        <v>164</v>
      </c>
      <c r="C20" s="127">
        <f t="shared" ref="C20:R20" si="0">SUM(C17:C19)</f>
        <v>11896600</v>
      </c>
      <c r="D20" s="127">
        <f t="shared" si="0"/>
        <v>1878700</v>
      </c>
      <c r="E20" s="127">
        <f t="shared" si="0"/>
        <v>36169100</v>
      </c>
      <c r="F20" s="127">
        <f t="shared" si="0"/>
        <v>59175.48</v>
      </c>
      <c r="G20" s="127">
        <f t="shared" si="0"/>
        <v>0</v>
      </c>
      <c r="H20" s="127">
        <f t="shared" si="0"/>
        <v>0</v>
      </c>
      <c r="I20" s="127">
        <f t="shared" si="0"/>
        <v>0</v>
      </c>
      <c r="J20" s="127">
        <f t="shared" si="0"/>
        <v>176700</v>
      </c>
      <c r="K20" s="127">
        <f t="shared" si="0"/>
        <v>300000</v>
      </c>
      <c r="L20" s="127">
        <f t="shared" si="0"/>
        <v>592198</v>
      </c>
      <c r="M20" s="127">
        <f>SUM(M17:M19)</f>
        <v>51072473.479999997</v>
      </c>
      <c r="N20" s="127">
        <f t="shared" si="0"/>
        <v>0</v>
      </c>
      <c r="O20" s="127">
        <f t="shared" si="0"/>
        <v>636100</v>
      </c>
      <c r="P20" s="127">
        <f t="shared" si="0"/>
        <v>50000</v>
      </c>
      <c r="Q20" s="127">
        <f t="shared" si="0"/>
        <v>0</v>
      </c>
      <c r="R20" s="127">
        <f t="shared" si="0"/>
        <v>686100</v>
      </c>
    </row>
    <row r="22" spans="1:18" ht="18.75" x14ac:dyDescent="0.3">
      <c r="D22" s="25" t="s">
        <v>412</v>
      </c>
      <c r="E22" s="25"/>
      <c r="F22" s="25" t="s">
        <v>413</v>
      </c>
      <c r="G22" s="29"/>
    </row>
    <row r="23" spans="1:18" ht="18.75" x14ac:dyDescent="0.3">
      <c r="C23" s="25"/>
      <c r="D23" s="25"/>
      <c r="E23" s="25"/>
      <c r="F23" s="102"/>
      <c r="G23" s="102" t="s">
        <v>245</v>
      </c>
      <c r="H23" s="102"/>
      <c r="I23" s="102"/>
    </row>
  </sheetData>
  <mergeCells count="18">
    <mergeCell ref="O11:P11"/>
    <mergeCell ref="C10:D10"/>
    <mergeCell ref="C11:J11"/>
    <mergeCell ref="A9:A15"/>
    <mergeCell ref="B9:B15"/>
    <mergeCell ref="C14:L14"/>
    <mergeCell ref="M10:M15"/>
    <mergeCell ref="K11:L11"/>
    <mergeCell ref="B6:R7"/>
    <mergeCell ref="N9:R9"/>
    <mergeCell ref="N10:N11"/>
    <mergeCell ref="E10:L10"/>
    <mergeCell ref="C12:L12"/>
    <mergeCell ref="N12:Q12"/>
    <mergeCell ref="C9:M9"/>
    <mergeCell ref="R10:R15"/>
    <mergeCell ref="N14:Q14"/>
    <mergeCell ref="O10:Q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C1" zoomScaleNormal="100" workbookViewId="0">
      <selection activeCell="E15" sqref="E15"/>
    </sheetView>
  </sheetViews>
  <sheetFormatPr defaultRowHeight="15" x14ac:dyDescent="0.25"/>
  <cols>
    <col min="1" max="2" width="15.425781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5703125" customWidth="1"/>
    <col min="10" max="11" width="14" customWidth="1"/>
  </cols>
  <sheetData>
    <row r="1" spans="1:10" s="29" customFormat="1" x14ac:dyDescent="0.25">
      <c r="H1" s="29" t="s">
        <v>278</v>
      </c>
    </row>
    <row r="2" spans="1:10" s="29" customFormat="1" ht="12" customHeight="1" x14ac:dyDescent="0.25">
      <c r="H2" s="29" t="s">
        <v>88</v>
      </c>
    </row>
    <row r="3" spans="1:10" s="29" customFormat="1" ht="14.45" customHeight="1" x14ac:dyDescent="0.25">
      <c r="H3" s="29" t="s">
        <v>292</v>
      </c>
    </row>
    <row r="4" spans="1:10" x14ac:dyDescent="0.25">
      <c r="A4" s="262" t="s">
        <v>288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0" x14ac:dyDescent="0.25">
      <c r="A5" s="262"/>
      <c r="B5" s="262"/>
      <c r="C5" s="262"/>
      <c r="D5" s="262"/>
      <c r="E5" s="262"/>
      <c r="F5" s="262"/>
      <c r="G5" s="262"/>
      <c r="H5" s="262"/>
      <c r="I5" s="262"/>
      <c r="J5" s="262"/>
    </row>
    <row r="6" spans="1:10" ht="15.75" x14ac:dyDescent="0.25">
      <c r="A6" s="24"/>
      <c r="B6" s="24"/>
      <c r="C6" s="24"/>
      <c r="D6" s="263" t="s">
        <v>172</v>
      </c>
      <c r="E6" s="263"/>
      <c r="F6" s="16"/>
      <c r="G6" s="16"/>
      <c r="H6" s="16"/>
      <c r="I6" s="13"/>
      <c r="J6" s="14"/>
    </row>
    <row r="7" spans="1:10" ht="16.5" thickBot="1" x14ac:dyDescent="0.3">
      <c r="A7" s="24"/>
      <c r="B7" s="24"/>
      <c r="C7" s="24"/>
      <c r="D7" s="16"/>
      <c r="E7" s="14"/>
      <c r="F7" s="14"/>
      <c r="G7" s="14"/>
      <c r="H7" s="14"/>
      <c r="I7" s="13"/>
      <c r="J7" s="14"/>
    </row>
    <row r="8" spans="1:10" x14ac:dyDescent="0.25">
      <c r="A8" s="264" t="s">
        <v>76</v>
      </c>
      <c r="B8" s="266" t="s">
        <v>77</v>
      </c>
      <c r="C8" s="266" t="s">
        <v>83</v>
      </c>
      <c r="D8" s="268" t="s">
        <v>79</v>
      </c>
      <c r="E8" s="270" t="s">
        <v>166</v>
      </c>
      <c r="F8" s="272" t="s">
        <v>167</v>
      </c>
      <c r="G8" s="274" t="s">
        <v>168</v>
      </c>
      <c r="H8" s="274" t="s">
        <v>169</v>
      </c>
      <c r="I8" s="276" t="s">
        <v>170</v>
      </c>
      <c r="J8" s="270" t="s">
        <v>171</v>
      </c>
    </row>
    <row r="9" spans="1:10" ht="99" customHeight="1" thickBot="1" x14ac:dyDescent="0.3">
      <c r="A9" s="265"/>
      <c r="B9" s="267"/>
      <c r="C9" s="267"/>
      <c r="D9" s="269"/>
      <c r="E9" s="271"/>
      <c r="F9" s="273"/>
      <c r="G9" s="275"/>
      <c r="H9" s="275"/>
      <c r="I9" s="277"/>
      <c r="J9" s="271"/>
    </row>
    <row r="10" spans="1:10" x14ac:dyDescent="0.25">
      <c r="A10" s="17" t="s">
        <v>84</v>
      </c>
      <c r="B10" s="17" t="s">
        <v>85</v>
      </c>
      <c r="C10" s="17" t="s">
        <v>86</v>
      </c>
      <c r="D10" s="18">
        <v>4</v>
      </c>
      <c r="E10" s="19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</row>
    <row r="11" spans="1:10" ht="64.150000000000006" customHeight="1" x14ac:dyDescent="0.25">
      <c r="A11" s="36" t="s">
        <v>52</v>
      </c>
      <c r="B11" s="36" t="s">
        <v>53</v>
      </c>
      <c r="C11" s="71" t="s">
        <v>54</v>
      </c>
      <c r="D11" s="81" t="s">
        <v>26</v>
      </c>
      <c r="E11" s="84" t="s">
        <v>239</v>
      </c>
      <c r="F11" s="133" t="s">
        <v>293</v>
      </c>
      <c r="G11" s="137">
        <v>200000</v>
      </c>
      <c r="H11" s="35"/>
      <c r="I11" s="125">
        <v>100000</v>
      </c>
      <c r="J11" s="157">
        <v>2</v>
      </c>
    </row>
    <row r="12" spans="1:10" ht="18.75" x14ac:dyDescent="0.3">
      <c r="A12" s="278" t="s">
        <v>87</v>
      </c>
      <c r="B12" s="278"/>
      <c r="C12" s="278"/>
      <c r="D12" s="278"/>
      <c r="E12" s="35"/>
      <c r="F12" s="23"/>
      <c r="G12" s="138">
        <f>SUM(G11:G11)</f>
        <v>200000</v>
      </c>
      <c r="H12" s="139"/>
      <c r="I12" s="138">
        <f>SUM(I11:I11)</f>
        <v>100000</v>
      </c>
      <c r="J12" s="158">
        <v>2</v>
      </c>
    </row>
    <row r="16" spans="1:10" ht="15.75" x14ac:dyDescent="0.25">
      <c r="B16" s="29" t="s">
        <v>244</v>
      </c>
      <c r="C16" s="29"/>
      <c r="D16" s="29" t="s">
        <v>291</v>
      </c>
      <c r="E16" s="102"/>
      <c r="F16" s="29"/>
    </row>
  </sheetData>
  <mergeCells count="13">
    <mergeCell ref="I8:I9"/>
    <mergeCell ref="J8:J9"/>
    <mergeCell ref="A12:D12"/>
    <mergeCell ref="A4:J5"/>
    <mergeCell ref="D6:E6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C46" zoomScale="80" zoomScaleNormal="80" zoomScaleSheetLayoutView="50" workbookViewId="0">
      <selection activeCell="H58" sqref="H58"/>
    </sheetView>
  </sheetViews>
  <sheetFormatPr defaultRowHeight="15" x14ac:dyDescent="0.25"/>
  <cols>
    <col min="1" max="1" width="13.5703125" customWidth="1"/>
    <col min="2" max="2" width="15.85546875" customWidth="1"/>
    <col min="3" max="3" width="14.140625" customWidth="1"/>
    <col min="4" max="4" width="21.42578125" customWidth="1"/>
    <col min="5" max="5" width="47.85546875" style="56" customWidth="1"/>
    <col min="6" max="6" width="32" style="29" customWidth="1"/>
    <col min="7" max="7" width="20.7109375" style="77" customWidth="1"/>
    <col min="8" max="8" width="22.42578125" style="77" customWidth="1"/>
    <col min="9" max="9" width="18.7109375" customWidth="1"/>
    <col min="10" max="10" width="20.28515625" customWidth="1"/>
  </cols>
  <sheetData>
    <row r="1" spans="1:10" s="29" customFormat="1" ht="29.45" customHeight="1" x14ac:dyDescent="0.25">
      <c r="E1" s="56"/>
      <c r="G1" s="77"/>
      <c r="H1" s="77"/>
      <c r="I1" s="29" t="s">
        <v>174</v>
      </c>
    </row>
    <row r="2" spans="1:10" ht="46.9" customHeight="1" x14ac:dyDescent="0.3">
      <c r="A2" s="4"/>
      <c r="B2" s="6"/>
      <c r="C2" s="6"/>
      <c r="D2" s="7"/>
      <c r="E2" s="57"/>
      <c r="F2" s="6"/>
      <c r="G2" s="78"/>
      <c r="H2" s="283" t="s">
        <v>399</v>
      </c>
      <c r="I2" s="283"/>
      <c r="J2" s="283"/>
    </row>
    <row r="3" spans="1:10" ht="57" customHeight="1" x14ac:dyDescent="0.25">
      <c r="A3" s="6"/>
      <c r="B3" s="6"/>
      <c r="C3" s="284" t="s">
        <v>306</v>
      </c>
      <c r="D3" s="284"/>
      <c r="E3" s="284"/>
      <c r="F3" s="284"/>
      <c r="G3" s="284"/>
      <c r="H3" s="284"/>
      <c r="I3" s="284"/>
      <c r="J3" s="8"/>
    </row>
    <row r="4" spans="1:10" ht="11.25" customHeight="1" x14ac:dyDescent="0.25">
      <c r="A4" s="9"/>
      <c r="B4" s="9"/>
      <c r="C4" s="9"/>
      <c r="D4" s="285"/>
      <c r="E4" s="285"/>
      <c r="F4" s="285"/>
      <c r="G4" s="285"/>
      <c r="H4" s="285"/>
      <c r="I4" s="285"/>
      <c r="J4" s="10" t="s">
        <v>75</v>
      </c>
    </row>
    <row r="5" spans="1:10" s="29" customFormat="1" ht="15.75" x14ac:dyDescent="0.25">
      <c r="A5" s="288" t="s">
        <v>76</v>
      </c>
      <c r="B5" s="288" t="s">
        <v>77</v>
      </c>
      <c r="C5" s="288" t="s">
        <v>78</v>
      </c>
      <c r="D5" s="290" t="s">
        <v>79</v>
      </c>
      <c r="E5" s="292" t="s">
        <v>80</v>
      </c>
      <c r="F5" s="286" t="s">
        <v>173</v>
      </c>
      <c r="G5" s="294" t="s">
        <v>3</v>
      </c>
      <c r="H5" s="281" t="s">
        <v>4</v>
      </c>
      <c r="I5" s="279" t="s">
        <v>5</v>
      </c>
      <c r="J5" s="280"/>
    </row>
    <row r="6" spans="1:10" ht="157.15" customHeight="1" x14ac:dyDescent="0.25">
      <c r="A6" s="289"/>
      <c r="B6" s="289"/>
      <c r="C6" s="289"/>
      <c r="D6" s="291"/>
      <c r="E6" s="293"/>
      <c r="F6" s="287"/>
      <c r="G6" s="295"/>
      <c r="H6" s="282"/>
      <c r="I6" s="113" t="s">
        <v>144</v>
      </c>
      <c r="J6" s="113" t="s">
        <v>145</v>
      </c>
    </row>
    <row r="7" spans="1:10" ht="28.15" customHeight="1" thickBot="1" x14ac:dyDescent="0.3">
      <c r="A7" s="163">
        <v>1</v>
      </c>
      <c r="B7" s="164">
        <v>2</v>
      </c>
      <c r="C7" s="164">
        <v>3</v>
      </c>
      <c r="D7" s="165">
        <v>4</v>
      </c>
      <c r="E7" s="166">
        <v>5</v>
      </c>
      <c r="F7" s="104">
        <v>6</v>
      </c>
      <c r="G7" s="79">
        <v>7</v>
      </c>
      <c r="H7" s="114">
        <v>8</v>
      </c>
      <c r="I7" s="115">
        <v>9</v>
      </c>
      <c r="J7" s="115">
        <v>10</v>
      </c>
    </row>
    <row r="8" spans="1:10" ht="45" customHeight="1" x14ac:dyDescent="0.25">
      <c r="A8" s="42" t="s">
        <v>25</v>
      </c>
      <c r="B8" s="67"/>
      <c r="C8" s="67"/>
      <c r="D8" s="69" t="s">
        <v>26</v>
      </c>
      <c r="E8" s="68"/>
      <c r="F8" s="69"/>
      <c r="G8" s="116">
        <f>SUM(H8:I8)</f>
        <v>20303832</v>
      </c>
      <c r="H8" s="80">
        <f>SUM(H9:H37)</f>
        <v>19832832</v>
      </c>
      <c r="I8" s="80">
        <f>SUM(I9:I36)</f>
        <v>471000</v>
      </c>
      <c r="J8" s="80">
        <f>SUM(J9:J36)</f>
        <v>410000</v>
      </c>
    </row>
    <row r="9" spans="1:10" s="28" customFormat="1" ht="59.45" customHeight="1" x14ac:dyDescent="0.3">
      <c r="A9" s="38" t="s">
        <v>32</v>
      </c>
      <c r="B9" s="38" t="s">
        <v>33</v>
      </c>
      <c r="C9" s="105" t="s">
        <v>34</v>
      </c>
      <c r="D9" s="34"/>
      <c r="E9" s="117" t="s">
        <v>246</v>
      </c>
      <c r="F9" s="90" t="s">
        <v>269</v>
      </c>
      <c r="G9" s="118">
        <f t="shared" ref="G9:G21" si="0">SUM(H9:I9)</f>
        <v>200000</v>
      </c>
      <c r="H9" s="73">
        <v>200000</v>
      </c>
      <c r="I9" s="73"/>
      <c r="J9" s="73"/>
    </row>
    <row r="10" spans="1:10" s="29" customFormat="1" ht="53.45" customHeight="1" x14ac:dyDescent="0.3">
      <c r="A10" s="38" t="s">
        <v>32</v>
      </c>
      <c r="B10" s="38" t="s">
        <v>33</v>
      </c>
      <c r="C10" s="105" t="s">
        <v>34</v>
      </c>
      <c r="D10" s="34"/>
      <c r="E10" s="117" t="s">
        <v>279</v>
      </c>
      <c r="F10" s="90" t="s">
        <v>270</v>
      </c>
      <c r="G10" s="118">
        <f t="shared" si="0"/>
        <v>35000</v>
      </c>
      <c r="H10" s="73">
        <v>35000</v>
      </c>
      <c r="I10" s="73"/>
      <c r="J10" s="73"/>
    </row>
    <row r="11" spans="1:10" s="29" customFormat="1" ht="55.15" customHeight="1" x14ac:dyDescent="0.3">
      <c r="A11" s="38" t="s">
        <v>32</v>
      </c>
      <c r="B11" s="38" t="s">
        <v>33</v>
      </c>
      <c r="C11" s="105" t="s">
        <v>34</v>
      </c>
      <c r="D11" s="34"/>
      <c r="E11" s="117" t="s">
        <v>247</v>
      </c>
      <c r="F11" s="90" t="s">
        <v>266</v>
      </c>
      <c r="G11" s="118">
        <f t="shared" si="0"/>
        <v>30000</v>
      </c>
      <c r="H11" s="73">
        <v>30000</v>
      </c>
      <c r="I11" s="73"/>
      <c r="J11" s="73"/>
    </row>
    <row r="12" spans="1:10" s="29" customFormat="1" ht="55.15" customHeight="1" x14ac:dyDescent="0.3">
      <c r="A12" s="38" t="s">
        <v>32</v>
      </c>
      <c r="B12" s="38" t="s">
        <v>33</v>
      </c>
      <c r="C12" s="105" t="s">
        <v>34</v>
      </c>
      <c r="D12" s="34"/>
      <c r="E12" s="117" t="s">
        <v>248</v>
      </c>
      <c r="F12" s="90" t="s">
        <v>271</v>
      </c>
      <c r="G12" s="118">
        <f t="shared" si="0"/>
        <v>183800</v>
      </c>
      <c r="H12" s="73">
        <v>183800</v>
      </c>
      <c r="I12" s="73"/>
      <c r="J12" s="73"/>
    </row>
    <row r="13" spans="1:10" s="29" customFormat="1" ht="52.9" customHeight="1" x14ac:dyDescent="0.3">
      <c r="A13" s="38" t="s">
        <v>32</v>
      </c>
      <c r="B13" s="38" t="s">
        <v>33</v>
      </c>
      <c r="C13" s="105" t="s">
        <v>34</v>
      </c>
      <c r="D13" s="34"/>
      <c r="E13" s="117" t="s">
        <v>264</v>
      </c>
      <c r="F13" s="90" t="s">
        <v>265</v>
      </c>
      <c r="G13" s="118">
        <f t="shared" si="0"/>
        <v>70000</v>
      </c>
      <c r="H13" s="73">
        <v>70000</v>
      </c>
      <c r="I13" s="73"/>
      <c r="J13" s="73"/>
    </row>
    <row r="14" spans="1:10" s="29" customFormat="1" ht="64.150000000000006" customHeight="1" x14ac:dyDescent="0.3">
      <c r="A14" s="65" t="s">
        <v>195</v>
      </c>
      <c r="B14" s="65" t="s">
        <v>196</v>
      </c>
      <c r="C14" s="107" t="s">
        <v>197</v>
      </c>
      <c r="D14" s="34"/>
      <c r="E14" s="35" t="s">
        <v>272</v>
      </c>
      <c r="F14" s="90" t="s">
        <v>274</v>
      </c>
      <c r="G14" s="118">
        <f t="shared" si="0"/>
        <v>3849000</v>
      </c>
      <c r="H14" s="73">
        <v>3724000</v>
      </c>
      <c r="I14" s="73">
        <v>125000</v>
      </c>
      <c r="J14" s="73">
        <v>125000</v>
      </c>
    </row>
    <row r="15" spans="1:10" s="29" customFormat="1" ht="52.9" customHeight="1" x14ac:dyDescent="0.3">
      <c r="A15" s="65" t="s">
        <v>199</v>
      </c>
      <c r="B15" s="65" t="s">
        <v>200</v>
      </c>
      <c r="C15" s="107" t="s">
        <v>201</v>
      </c>
      <c r="D15" s="34"/>
      <c r="E15" s="35" t="s">
        <v>312</v>
      </c>
      <c r="F15" s="134" t="s">
        <v>313</v>
      </c>
      <c r="G15" s="118">
        <f t="shared" si="0"/>
        <v>1578200</v>
      </c>
      <c r="H15" s="73">
        <v>1578200</v>
      </c>
      <c r="I15" s="73"/>
      <c r="J15" s="73"/>
    </row>
    <row r="16" spans="1:10" s="29" customFormat="1" ht="49.9" customHeight="1" x14ac:dyDescent="0.25">
      <c r="A16" s="65" t="s">
        <v>186</v>
      </c>
      <c r="B16" s="65" t="s">
        <v>187</v>
      </c>
      <c r="C16" s="107" t="s">
        <v>188</v>
      </c>
      <c r="D16" s="106"/>
      <c r="E16" s="66" t="s">
        <v>327</v>
      </c>
      <c r="F16" s="90" t="s">
        <v>290</v>
      </c>
      <c r="G16" s="118">
        <f t="shared" si="0"/>
        <v>170732</v>
      </c>
      <c r="H16" s="73">
        <v>170732</v>
      </c>
      <c r="I16" s="73"/>
      <c r="J16" s="73"/>
    </row>
    <row r="17" spans="1:10" s="29" customFormat="1" ht="49.9" customHeight="1" x14ac:dyDescent="0.25">
      <c r="A17" s="65" t="s">
        <v>221</v>
      </c>
      <c r="B17" s="65" t="s">
        <v>222</v>
      </c>
      <c r="C17" s="124" t="s">
        <v>213</v>
      </c>
      <c r="D17" s="132"/>
      <c r="E17" s="156" t="s">
        <v>314</v>
      </c>
      <c r="F17" s="90" t="s">
        <v>315</v>
      </c>
      <c r="G17" s="118">
        <f t="shared" si="0"/>
        <v>50000</v>
      </c>
      <c r="H17" s="73">
        <v>50000</v>
      </c>
      <c r="I17" s="73"/>
      <c r="J17" s="73"/>
    </row>
    <row r="18" spans="1:10" ht="52.9" customHeight="1" x14ac:dyDescent="0.3">
      <c r="A18" s="43" t="s">
        <v>39</v>
      </c>
      <c r="B18" s="45" t="s">
        <v>40</v>
      </c>
      <c r="C18" s="108" t="s">
        <v>41</v>
      </c>
      <c r="D18" s="34"/>
      <c r="E18" s="117" t="s">
        <v>316</v>
      </c>
      <c r="F18" s="90" t="s">
        <v>273</v>
      </c>
      <c r="G18" s="118">
        <f t="shared" si="0"/>
        <v>30000</v>
      </c>
      <c r="H18" s="73">
        <v>30000</v>
      </c>
      <c r="I18" s="73"/>
      <c r="J18" s="73"/>
    </row>
    <row r="19" spans="1:10" s="29" customFormat="1" ht="51" customHeight="1" x14ac:dyDescent="0.3">
      <c r="A19" s="65" t="s">
        <v>230</v>
      </c>
      <c r="B19" s="65" t="s">
        <v>231</v>
      </c>
      <c r="C19" s="107" t="s">
        <v>36</v>
      </c>
      <c r="D19" s="34"/>
      <c r="E19" s="156" t="s">
        <v>314</v>
      </c>
      <c r="F19" s="90" t="s">
        <v>315</v>
      </c>
      <c r="G19" s="118">
        <f t="shared" si="0"/>
        <v>500000</v>
      </c>
      <c r="H19" s="73">
        <v>500000</v>
      </c>
      <c r="I19" s="73"/>
      <c r="J19" s="73"/>
    </row>
    <row r="20" spans="1:10" s="29" customFormat="1" ht="51" customHeight="1" x14ac:dyDescent="0.3">
      <c r="A20" s="65" t="s">
        <v>235</v>
      </c>
      <c r="B20" s="65" t="s">
        <v>236</v>
      </c>
      <c r="C20" s="107" t="s">
        <v>124</v>
      </c>
      <c r="D20" s="34"/>
      <c r="E20" s="156" t="s">
        <v>314</v>
      </c>
      <c r="F20" s="90" t="s">
        <v>315</v>
      </c>
      <c r="G20" s="118">
        <f t="shared" si="0"/>
        <v>200000</v>
      </c>
      <c r="H20" s="73">
        <v>200000</v>
      </c>
      <c r="I20" s="73"/>
      <c r="J20" s="73"/>
    </row>
    <row r="21" spans="1:10" ht="49.9" customHeight="1" x14ac:dyDescent="0.3">
      <c r="A21" s="43" t="s">
        <v>90</v>
      </c>
      <c r="B21" s="45" t="s">
        <v>91</v>
      </c>
      <c r="C21" s="108" t="s">
        <v>43</v>
      </c>
      <c r="D21" s="120"/>
      <c r="E21" s="156" t="s">
        <v>314</v>
      </c>
      <c r="F21" s="90" t="s">
        <v>315</v>
      </c>
      <c r="G21" s="118">
        <f t="shared" si="0"/>
        <v>1382400</v>
      </c>
      <c r="H21" s="73">
        <v>1382400</v>
      </c>
      <c r="I21" s="73"/>
      <c r="J21" s="73"/>
    </row>
    <row r="22" spans="1:10" s="29" customFormat="1" ht="64.900000000000006" customHeight="1" x14ac:dyDescent="0.3">
      <c r="A22" s="38" t="s">
        <v>98</v>
      </c>
      <c r="B22" s="38" t="s">
        <v>99</v>
      </c>
      <c r="C22" s="105" t="s">
        <v>47</v>
      </c>
      <c r="D22" s="120"/>
      <c r="E22" s="119" t="s">
        <v>249</v>
      </c>
      <c r="F22" s="90" t="s">
        <v>257</v>
      </c>
      <c r="G22" s="118">
        <f>SUM(H22:I22)</f>
        <v>100000</v>
      </c>
      <c r="H22" s="73">
        <v>100000</v>
      </c>
      <c r="I22" s="73"/>
      <c r="J22" s="73"/>
    </row>
    <row r="23" spans="1:10" s="28" customFormat="1" ht="51.6" customHeight="1" x14ac:dyDescent="0.3">
      <c r="A23" s="38" t="s">
        <v>98</v>
      </c>
      <c r="B23" s="38" t="s">
        <v>99</v>
      </c>
      <c r="C23" s="105" t="s">
        <v>47</v>
      </c>
      <c r="D23" s="120"/>
      <c r="E23" s="117" t="s">
        <v>250</v>
      </c>
      <c r="F23" s="90" t="s">
        <v>256</v>
      </c>
      <c r="G23" s="118">
        <f>SUM(H23:I23)</f>
        <v>375000</v>
      </c>
      <c r="H23" s="73">
        <v>200000</v>
      </c>
      <c r="I23" s="73">
        <v>175000</v>
      </c>
      <c r="J23" s="73">
        <v>175000</v>
      </c>
    </row>
    <row r="24" spans="1:10" s="28" customFormat="1" ht="48" x14ac:dyDescent="0.3">
      <c r="A24" s="38" t="s">
        <v>98</v>
      </c>
      <c r="B24" s="38" t="s">
        <v>99</v>
      </c>
      <c r="C24" s="105" t="s">
        <v>47</v>
      </c>
      <c r="D24" s="120"/>
      <c r="E24" s="117" t="s">
        <v>258</v>
      </c>
      <c r="F24" s="90" t="s">
        <v>259</v>
      </c>
      <c r="G24" s="118">
        <f>SUM(H24:I24)</f>
        <v>7592000</v>
      </c>
      <c r="H24" s="73">
        <v>7592000</v>
      </c>
      <c r="I24" s="73"/>
      <c r="J24" s="73"/>
    </row>
    <row r="25" spans="1:10" s="29" customFormat="1" ht="55.9" customHeight="1" x14ac:dyDescent="0.3">
      <c r="A25" s="38" t="s">
        <v>105</v>
      </c>
      <c r="B25" s="39" t="s">
        <v>106</v>
      </c>
      <c r="C25" s="105" t="s">
        <v>47</v>
      </c>
      <c r="D25" s="120"/>
      <c r="E25" s="117" t="s">
        <v>267</v>
      </c>
      <c r="F25" s="90" t="s">
        <v>268</v>
      </c>
      <c r="G25" s="118">
        <f>SUM(H25:I25)</f>
        <v>1755700</v>
      </c>
      <c r="H25" s="73">
        <v>1755700</v>
      </c>
      <c r="I25" s="73"/>
      <c r="J25" s="73"/>
    </row>
    <row r="26" spans="1:10" s="29" customFormat="1" ht="53.45" customHeight="1" x14ac:dyDescent="0.3">
      <c r="A26" s="38" t="s">
        <v>105</v>
      </c>
      <c r="B26" s="39" t="s">
        <v>106</v>
      </c>
      <c r="C26" s="105" t="s">
        <v>47</v>
      </c>
      <c r="D26" s="120"/>
      <c r="E26" s="117" t="s">
        <v>317</v>
      </c>
      <c r="F26" s="90" t="s">
        <v>318</v>
      </c>
      <c r="G26" s="118">
        <f>SUM(H26:I26)</f>
        <v>30000</v>
      </c>
      <c r="H26" s="73">
        <v>30000</v>
      </c>
      <c r="I26" s="73"/>
      <c r="J26" s="73"/>
    </row>
    <row r="27" spans="1:10" s="29" customFormat="1" ht="48" customHeight="1" x14ac:dyDescent="0.3">
      <c r="A27" s="38" t="s">
        <v>116</v>
      </c>
      <c r="B27" s="38" t="s">
        <v>117</v>
      </c>
      <c r="C27" s="105" t="s">
        <v>47</v>
      </c>
      <c r="D27" s="34"/>
      <c r="E27" s="117" t="s">
        <v>251</v>
      </c>
      <c r="F27" s="90" t="s">
        <v>277</v>
      </c>
      <c r="G27" s="118">
        <f t="shared" ref="G27:G34" si="1">SUM(H27:I27)</f>
        <v>60000</v>
      </c>
      <c r="H27" s="73"/>
      <c r="I27" s="73">
        <v>60000</v>
      </c>
      <c r="J27" s="73">
        <v>60000</v>
      </c>
    </row>
    <row r="28" spans="1:10" s="29" customFormat="1" ht="48" customHeight="1" x14ac:dyDescent="0.3">
      <c r="A28" s="83">
        <v>117130</v>
      </c>
      <c r="B28" s="65">
        <v>7130</v>
      </c>
      <c r="C28" s="109" t="s">
        <v>50</v>
      </c>
      <c r="D28" s="34"/>
      <c r="E28" s="117" t="s">
        <v>319</v>
      </c>
      <c r="F28" s="90" t="s">
        <v>320</v>
      </c>
      <c r="G28" s="118">
        <f t="shared" si="1"/>
        <v>99000</v>
      </c>
      <c r="H28" s="73">
        <v>99000</v>
      </c>
      <c r="I28" s="73"/>
      <c r="J28" s="73"/>
    </row>
    <row r="29" spans="1:10" s="28" customFormat="1" ht="67.900000000000006" customHeight="1" x14ac:dyDescent="0.3">
      <c r="A29" s="48" t="s">
        <v>52</v>
      </c>
      <c r="B29" s="49" t="s">
        <v>53</v>
      </c>
      <c r="C29" s="110" t="s">
        <v>54</v>
      </c>
      <c r="D29" s="34"/>
      <c r="E29" s="117" t="s">
        <v>321</v>
      </c>
      <c r="F29" s="90" t="s">
        <v>322</v>
      </c>
      <c r="G29" s="118">
        <f t="shared" si="1"/>
        <v>50000</v>
      </c>
      <c r="H29" s="73"/>
      <c r="I29" s="73">
        <v>50000</v>
      </c>
      <c r="J29" s="73">
        <v>50000</v>
      </c>
    </row>
    <row r="30" spans="1:10" s="28" customFormat="1" ht="75.599999999999994" customHeight="1" x14ac:dyDescent="0.25">
      <c r="A30" s="43" t="s">
        <v>101</v>
      </c>
      <c r="B30" s="45" t="s">
        <v>102</v>
      </c>
      <c r="C30" s="108" t="s">
        <v>56</v>
      </c>
      <c r="D30" s="11"/>
      <c r="E30" s="117" t="s">
        <v>323</v>
      </c>
      <c r="F30" s="90" t="s">
        <v>324</v>
      </c>
      <c r="G30" s="118">
        <f t="shared" si="1"/>
        <v>1200000</v>
      </c>
      <c r="H30" s="73">
        <v>1200000</v>
      </c>
      <c r="I30" s="73"/>
      <c r="J30" s="73"/>
    </row>
    <row r="31" spans="1:10" s="29" customFormat="1" ht="72" customHeight="1" x14ac:dyDescent="0.3">
      <c r="A31" s="48" t="s">
        <v>138</v>
      </c>
      <c r="B31" s="49" t="s">
        <v>139</v>
      </c>
      <c r="C31" s="110" t="s">
        <v>140</v>
      </c>
      <c r="D31" s="34"/>
      <c r="E31" s="117" t="s">
        <v>260</v>
      </c>
      <c r="F31" s="90" t="s">
        <v>261</v>
      </c>
      <c r="G31" s="118">
        <f t="shared" si="1"/>
        <v>90000</v>
      </c>
      <c r="H31" s="73">
        <v>90000</v>
      </c>
      <c r="I31" s="73"/>
      <c r="J31" s="73"/>
    </row>
    <row r="32" spans="1:10" s="29" customFormat="1" ht="72" customHeight="1" x14ac:dyDescent="0.3">
      <c r="A32" s="154" t="s">
        <v>281</v>
      </c>
      <c r="B32" s="154" t="s">
        <v>282</v>
      </c>
      <c r="C32" s="155" t="s">
        <v>238</v>
      </c>
      <c r="D32" s="34"/>
      <c r="E32" s="117" t="s">
        <v>325</v>
      </c>
      <c r="F32" s="90" t="s">
        <v>326</v>
      </c>
      <c r="G32" s="118">
        <f t="shared" si="1"/>
        <v>400000</v>
      </c>
      <c r="H32" s="73">
        <v>400000</v>
      </c>
      <c r="I32" s="73"/>
      <c r="J32" s="73"/>
    </row>
    <row r="33" spans="1:12" s="29" customFormat="1" ht="55.15" customHeight="1" x14ac:dyDescent="0.3">
      <c r="A33" s="85" t="s">
        <v>127</v>
      </c>
      <c r="B33" s="86" t="s">
        <v>128</v>
      </c>
      <c r="C33" s="111" t="s">
        <v>129</v>
      </c>
      <c r="D33" s="34"/>
      <c r="E33" s="117" t="s">
        <v>262</v>
      </c>
      <c r="F33" s="90" t="s">
        <v>263</v>
      </c>
      <c r="G33" s="118">
        <f t="shared" si="1"/>
        <v>61000</v>
      </c>
      <c r="H33" s="73"/>
      <c r="I33" s="73">
        <v>61000</v>
      </c>
      <c r="J33" s="73"/>
    </row>
    <row r="34" spans="1:12" s="29" customFormat="1" ht="55.15" customHeight="1" x14ac:dyDescent="0.3">
      <c r="A34" s="55" t="s">
        <v>122</v>
      </c>
      <c r="B34" s="45">
        <v>8831</v>
      </c>
      <c r="C34" s="112">
        <v>1060</v>
      </c>
      <c r="D34" s="34"/>
      <c r="E34" s="117" t="s">
        <v>252</v>
      </c>
      <c r="F34" s="90" t="s">
        <v>275</v>
      </c>
      <c r="G34" s="118">
        <f t="shared" si="1"/>
        <v>162000</v>
      </c>
      <c r="H34" s="73">
        <v>162000</v>
      </c>
      <c r="I34" s="73"/>
      <c r="J34" s="73"/>
    </row>
    <row r="35" spans="1:12" s="29" customFormat="1" ht="53.45" customHeight="1" x14ac:dyDescent="0.3">
      <c r="A35" s="55" t="s">
        <v>175</v>
      </c>
      <c r="B35" s="45">
        <v>8831</v>
      </c>
      <c r="C35" s="112">
        <v>1060</v>
      </c>
      <c r="D35" s="34"/>
      <c r="E35" s="117" t="s">
        <v>253</v>
      </c>
      <c r="F35" s="90" t="s">
        <v>275</v>
      </c>
      <c r="G35" s="118">
        <v>19500</v>
      </c>
      <c r="H35" s="73"/>
      <c r="I35" s="73">
        <v>19500</v>
      </c>
      <c r="J35" s="73"/>
    </row>
    <row r="36" spans="1:12" s="29" customFormat="1" ht="57" customHeight="1" x14ac:dyDescent="0.3">
      <c r="A36" s="55" t="s">
        <v>175</v>
      </c>
      <c r="B36" s="45">
        <v>8832</v>
      </c>
      <c r="C36" s="112">
        <v>1060</v>
      </c>
      <c r="D36" s="34"/>
      <c r="E36" s="117" t="s">
        <v>254</v>
      </c>
      <c r="F36" s="90" t="s">
        <v>275</v>
      </c>
      <c r="G36" s="118">
        <v>-19500</v>
      </c>
      <c r="H36" s="73"/>
      <c r="I36" s="73">
        <v>-19500</v>
      </c>
      <c r="J36" s="73"/>
    </row>
    <row r="37" spans="1:12" s="29" customFormat="1" ht="57" customHeight="1" x14ac:dyDescent="0.3">
      <c r="A37" s="55" t="s">
        <v>303</v>
      </c>
      <c r="B37" s="45">
        <v>9800</v>
      </c>
      <c r="C37" s="112">
        <v>180</v>
      </c>
      <c r="D37" s="179" t="s">
        <v>406</v>
      </c>
      <c r="E37" s="177" t="s">
        <v>404</v>
      </c>
      <c r="F37" s="178" t="s">
        <v>405</v>
      </c>
      <c r="G37" s="118">
        <f t="shared" ref="G37:G42" si="2">SUM(H37:I37)</f>
        <v>50000</v>
      </c>
      <c r="H37" s="73">
        <v>50000</v>
      </c>
      <c r="I37" s="73"/>
      <c r="J37" s="73"/>
    </row>
    <row r="38" spans="1:12" ht="82.9" customHeight="1" thickBot="1" x14ac:dyDescent="0.35">
      <c r="A38" s="51" t="s">
        <v>59</v>
      </c>
      <c r="B38" s="46"/>
      <c r="C38" s="46"/>
      <c r="D38" s="121" t="s">
        <v>60</v>
      </c>
      <c r="E38" s="63"/>
      <c r="F38" s="64"/>
      <c r="G38" s="116">
        <f t="shared" si="2"/>
        <v>3450000</v>
      </c>
      <c r="H38" s="135">
        <f>SUM(H39:H42)</f>
        <v>3450000</v>
      </c>
      <c r="I38" s="135">
        <f>SUM(I39:I42)</f>
        <v>0</v>
      </c>
      <c r="J38" s="73">
        <f>SUM(J39:J42)</f>
        <v>0</v>
      </c>
    </row>
    <row r="39" spans="1:12" s="29" customFormat="1" ht="47.25" x14ac:dyDescent="0.25">
      <c r="A39" s="44" t="s">
        <v>62</v>
      </c>
      <c r="B39" s="39" t="s">
        <v>36</v>
      </c>
      <c r="C39" s="105" t="s">
        <v>37</v>
      </c>
      <c r="D39" s="122"/>
      <c r="E39" s="119" t="s">
        <v>328</v>
      </c>
      <c r="F39" s="90" t="s">
        <v>329</v>
      </c>
      <c r="G39" s="118">
        <f t="shared" si="2"/>
        <v>1200000</v>
      </c>
      <c r="H39" s="73">
        <v>1200000</v>
      </c>
      <c r="I39" s="73"/>
      <c r="J39" s="73"/>
    </row>
    <row r="40" spans="1:12" s="29" customFormat="1" ht="47.45" customHeight="1" x14ac:dyDescent="0.25">
      <c r="A40" s="65" t="s">
        <v>210</v>
      </c>
      <c r="B40" s="65" t="s">
        <v>211</v>
      </c>
      <c r="C40" s="107" t="s">
        <v>64</v>
      </c>
      <c r="D40" s="122"/>
      <c r="E40" s="119" t="s">
        <v>328</v>
      </c>
      <c r="F40" s="90" t="s">
        <v>329</v>
      </c>
      <c r="G40" s="118">
        <f t="shared" si="2"/>
        <v>2000000</v>
      </c>
      <c r="H40" s="73">
        <v>2000000</v>
      </c>
      <c r="I40" s="73"/>
      <c r="J40" s="73"/>
    </row>
    <row r="41" spans="1:12" s="28" customFormat="1" ht="41.45" customHeight="1" x14ac:dyDescent="0.3">
      <c r="A41" s="38" t="s">
        <v>108</v>
      </c>
      <c r="B41" s="38" t="s">
        <v>95</v>
      </c>
      <c r="C41" s="38" t="s">
        <v>96</v>
      </c>
      <c r="D41" s="120"/>
      <c r="E41" s="119" t="s">
        <v>330</v>
      </c>
      <c r="F41" s="90" t="s">
        <v>331</v>
      </c>
      <c r="G41" s="118">
        <f t="shared" si="2"/>
        <v>50000</v>
      </c>
      <c r="H41" s="73">
        <v>50000</v>
      </c>
      <c r="I41" s="73"/>
      <c r="J41" s="73"/>
      <c r="L41" s="123"/>
    </row>
    <row r="42" spans="1:12" s="29" customFormat="1" ht="48.6" customHeight="1" thickBot="1" x14ac:dyDescent="0.3">
      <c r="A42" s="40" t="s">
        <v>109</v>
      </c>
      <c r="B42" s="38" t="s">
        <v>44</v>
      </c>
      <c r="C42" s="38" t="s">
        <v>45</v>
      </c>
      <c r="D42" s="11"/>
      <c r="E42" s="117" t="s">
        <v>332</v>
      </c>
      <c r="F42" s="90" t="s">
        <v>333</v>
      </c>
      <c r="G42" s="118">
        <f t="shared" si="2"/>
        <v>200000</v>
      </c>
      <c r="H42" s="73">
        <v>200000</v>
      </c>
      <c r="I42" s="73"/>
      <c r="J42" s="73"/>
      <c r="L42" s="123"/>
    </row>
    <row r="43" spans="1:12" ht="41.25" thickBot="1" x14ac:dyDescent="0.3">
      <c r="A43" s="41"/>
      <c r="B43" s="47"/>
      <c r="C43" s="47"/>
      <c r="D43" s="64" t="s">
        <v>81</v>
      </c>
      <c r="E43" s="63"/>
      <c r="F43" s="64"/>
      <c r="G43" s="136">
        <f>G8+G38</f>
        <v>23753832</v>
      </c>
      <c r="H43" s="136">
        <f>H8+H38</f>
        <v>23282832</v>
      </c>
      <c r="I43" s="136">
        <f>I8+I38</f>
        <v>471000</v>
      </c>
      <c r="J43" s="136">
        <f>J8+J38</f>
        <v>410000</v>
      </c>
    </row>
    <row r="44" spans="1:12" ht="20.25" x14ac:dyDescent="0.25">
      <c r="A44" s="37"/>
    </row>
    <row r="45" spans="1:12" x14ac:dyDescent="0.25">
      <c r="H45" s="77" t="s">
        <v>233</v>
      </c>
    </row>
    <row r="47" spans="1:12" ht="18.75" x14ac:dyDescent="0.3">
      <c r="D47" s="25" t="s">
        <v>412</v>
      </c>
      <c r="E47" s="25"/>
      <c r="F47" s="25" t="s">
        <v>413</v>
      </c>
      <c r="G47" s="102"/>
    </row>
  </sheetData>
  <mergeCells count="12">
    <mergeCell ref="A5:A6"/>
    <mergeCell ref="B5:B6"/>
    <mergeCell ref="C5:C6"/>
    <mergeCell ref="D5:D6"/>
    <mergeCell ref="E5:E6"/>
    <mergeCell ref="G5:G6"/>
    <mergeCell ref="I5:J5"/>
    <mergeCell ref="H5:H6"/>
    <mergeCell ref="H2:J2"/>
    <mergeCell ref="C3:I3"/>
    <mergeCell ref="D4:I4"/>
    <mergeCell ref="F5:F6"/>
  </mergeCells>
  <pageMargins left="0.25" right="0.25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2023-04-05T11:49:27Z</cp:lastPrinted>
  <dcterms:created xsi:type="dcterms:W3CDTF">2017-12-18T15:33:24Z</dcterms:created>
  <dcterms:modified xsi:type="dcterms:W3CDTF">2024-05-13T07:16:58Z</dcterms:modified>
</cp:coreProperties>
</file>